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108" windowWidth="15480" windowHeight="7668" activeTab="1"/>
  </bookViews>
  <sheets>
    <sheet name="в" sheetId="1" r:id="rId1"/>
    <sheet name="р" sheetId="2" r:id="rId2"/>
  </sheets>
  <definedNames>
    <definedName name="_xlnm._FilterDatabase" localSheetId="0" hidden="1">'в'!$B$11:$I$119</definedName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<sst xmlns="http://schemas.openxmlformats.org/spreadsheetml/2006/main" count="1131" uniqueCount="163">
  <si>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</si>
  <si>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</si>
  <si>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</si>
  <si>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</si>
  <si>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</si>
  <si>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</si>
  <si>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</si>
  <si>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</si>
  <si>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</si>
  <si>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</si>
  <si>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</si>
  <si>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</si>
  <si>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</si>
  <si>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</si>
  <si>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</si>
  <si>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</si>
  <si>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</si>
  <si>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</si>
  <si>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</si>
  <si>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</si>
  <si>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</si>
  <si>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</si>
  <si>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</si>
  <si>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</si>
  <si>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</si>
  <si>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</si>
  <si>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</si>
  <si>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</si>
  <si>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</si>
  <si>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</si>
  <si>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</si>
  <si>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</si>
  <si>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</si>
  <si>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</si>
  <si>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</si>
  <si>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</si>
  <si>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</si>
  <si>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</si>
  <si>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</si>
  <si>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08</t>
  </si>
  <si>
    <t>Физическая культура и спорт</t>
  </si>
  <si>
    <t>5120000</t>
  </si>
  <si>
    <t>5129700</t>
  </si>
  <si>
    <t>Мероприятия в области здравоохранения, спорта и физической культуры, туризма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</si>
  <si>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</si>
  <si>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</si>
  <si>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</si>
  <si>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</si>
  <si>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</si>
  <si>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</si>
  <si>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</si>
  <si>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</si>
  <si>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</si>
  <si>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</si>
  <si>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</si>
  <si>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</si>
  <si>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</si>
  <si>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</si>
  <si>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</si>
  <si>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</si>
  <si>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</si>
  <si>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</si>
  <si>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</si>
  <si>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</si>
  <si>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</si>
  <si>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</si>
  <si>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</si>
  <si>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</si>
  <si>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</si>
  <si>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</si>
  <si>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</si>
  <si>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</si>
  <si>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</si>
  <si>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</si>
  <si>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</si>
  <si>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Другие вопросы в области физической культуры и спорта</t>
  </si>
  <si>
    <t>Культура и кинематография</t>
  </si>
  <si>
    <t xml:space="preserve">Культура   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</si>
  <si>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</si>
  <si>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</si>
  <si>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>99</t>
  </si>
  <si>
    <t>09</t>
  </si>
  <si>
    <t>Физкультурно-оздоровительная работа и спортивные мероприятия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</si>
  <si>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</si>
  <si>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</si>
  <si>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</si>
  <si>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</si>
  <si>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</si>
  <si>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</si>
  <si>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</si>
  <si>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</si>
  <si>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</si>
  <si>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Уплата налога на имущество организаций и земельного налога</t>
  </si>
  <si>
    <t>Дорожное хозяйство (дорожные фонды)</t>
  </si>
  <si>
    <t>540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</si>
  <si>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</si>
  <si>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</si>
  <si>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</si>
  <si>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</si>
  <si>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</si>
  <si>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</si>
  <si>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</si>
  <si>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</si>
  <si>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</si>
  <si>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3150190</t>
  </si>
  <si>
    <t>Содержание и ремонт автомобильных дорог общего пользования местного значения за счет средств бюджета поселения</t>
  </si>
  <si>
    <t>Функционирование органов в сфере национальной безопасности и правоохранительной деятельности</t>
  </si>
  <si>
    <t>0000051180</t>
  </si>
  <si>
    <t>0000024790</t>
  </si>
  <si>
    <t>0000063100</t>
  </si>
  <si>
    <t>0000063200</t>
  </si>
  <si>
    <t>0000020400</t>
  </si>
  <si>
    <t>0000060000</t>
  </si>
  <si>
    <t>120</t>
  </si>
  <si>
    <t>850</t>
  </si>
  <si>
    <t>Уплата  налогов,сборов и иных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</si>
  <si>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</si>
  <si>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</si>
  <si>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</si>
  <si>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</si>
  <si>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сумма на 2019 год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</si>
  <si>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</si>
  <si>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</si>
  <si>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</si>
  <si>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государсвенных (муниципальных) нужд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</si>
  <si>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</si>
  <si>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</si>
  <si>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</si>
  <si>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Осуществление первичного воинского учета на территориях, где отсутствуют военные комиссариаты</t>
  </si>
  <si>
    <t>сумма на 2020 год</t>
  </si>
  <si>
    <t>Мирнинская сельская администрация</t>
  </si>
  <si>
    <t xml:space="preserve">к решению Мирнинского сельского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</si>
  <si>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</si>
  <si>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5701080020</t>
  </si>
  <si>
    <t>5701080040</t>
  </si>
  <si>
    <t>5701051180</t>
  </si>
  <si>
    <t>5701081140</t>
  </si>
  <si>
    <t>5701081690</t>
  </si>
  <si>
    <t>5701081730</t>
  </si>
  <si>
    <t>57010581730</t>
  </si>
  <si>
    <t>Капитальный и текущий ремонт муниципального жилищного фонда</t>
  </si>
  <si>
    <t>5701081840</t>
  </si>
  <si>
    <t>Приложение № 5</t>
  </si>
  <si>
    <t>сумма на 2021 год</t>
  </si>
  <si>
    <t>на 2019 год  и на плановый период 2020 и 2021 годов</t>
  </si>
  <si>
    <t>Прочие мероприятия в области жилищно-коммунального хазяйства</t>
  </si>
  <si>
    <t>5701081870</t>
  </si>
  <si>
    <t>880</t>
  </si>
  <si>
    <t>Обеспечение проведение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</si>
  <si>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</si>
  <si>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</si>
  <si>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Приложение № 6</t>
  </si>
  <si>
    <t>7000083690</t>
  </si>
  <si>
    <t>990</t>
  </si>
  <si>
    <t>900</t>
  </si>
  <si>
    <t>7000080080</t>
  </si>
  <si>
    <t>70000880080</t>
  </si>
  <si>
    <t xml:space="preserve">"О бюджете муниципального образваня "Мирнинское сельское поселение 
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</si>
  <si>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 муниципального образования "Мирнинское сельское  поселение Гордеевского  Брянской области"на  2019 год  плановый период 2020 и 2021 годов </t>
  </si>
  <si>
    <t>Гордеевского  района Брянской области"</t>
  </si>
  <si>
    <t xml:space="preserve">Ведомственная структура расходов бюджета  муниципального образования "Мирнинское сельское  поселение Гордеевского  района  Брянской областина" 2019 год    и на плановый период 2020 и 2021 годов  </t>
  </si>
  <si>
    <t>7000080060</t>
  </si>
  <si>
    <t>Совета народных депутатов № 136 от 18.12.2018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</si>
</sst>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i/>
      <sz val="9"/>
      <name val="Arial Cyr"/>
      <family val="0"/>
    </font>
    <font>
      <i/>
      <sz val="9"/>
      <color indexed="48"/>
      <name val="Arial Cyr"/>
      <family val="0"/>
    </font>
    <font>
      <b/>
      <sz val="10"/>
      <color indexed="12"/>
      <name val="Arial Cyr"/>
      <family val="0"/>
    </font>
    <font>
      <i/>
      <sz val="14"/>
      <name val="Arial Cyr"/>
      <family val="0"/>
    </font>
    <font>
      <b/>
      <i/>
      <sz val="9"/>
      <name val="Arial Cyr"/>
      <family val="0"/>
    </font>
    <font>
      <b/>
      <sz val="14"/>
      <color indexed="48"/>
      <name val="Arial Cyr"/>
      <family val="0"/>
    </font>
    <font>
      <b/>
      <sz val="9"/>
      <color indexed="48"/>
      <name val="Arial Cyr"/>
      <family val="0"/>
    </font>
    <font>
      <sz val="9"/>
      <name val="Arial Cyr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30"/>
      <name val="Arial Cyr"/>
      <family val="0"/>
    </font>
    <font>
      <i/>
      <sz val="10"/>
      <color indexed="56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70C0"/>
      <name val="Arial Cyr"/>
      <family val="0"/>
    </font>
    <font>
      <i/>
      <sz val="10"/>
      <color theme="3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vertical="center" shrinkToFit="1"/>
    </xf>
    <xf numFmtId="3" fontId="6" fillId="32" borderId="10" xfId="0" applyNumberFormat="1" applyFont="1" applyFill="1" applyBorder="1" applyAlignment="1">
      <alignment shrinkToFi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3" fontId="4" fillId="33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5" fillId="4" borderId="10" xfId="0" applyNumberFormat="1" applyFont="1" applyFill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0" fontId="12" fillId="0" borderId="10" xfId="0" applyFont="1" applyBorder="1" applyAlignment="1">
      <alignment wrapText="1"/>
    </xf>
    <xf numFmtId="1" fontId="6" fillId="32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6" fillId="10" borderId="12" xfId="0" applyFont="1" applyFill="1" applyBorder="1" applyAlignment="1">
      <alignment wrapText="1"/>
    </xf>
    <xf numFmtId="1" fontId="6" fillId="10" borderId="13" xfId="0" applyNumberFormat="1" applyFont="1" applyFill="1" applyBorder="1" applyAlignment="1">
      <alignment horizontal="center" vertical="center" shrinkToFit="1"/>
    </xf>
    <xf numFmtId="49" fontId="6" fillId="10" borderId="14" xfId="0" applyNumberFormat="1" applyFont="1" applyFill="1" applyBorder="1" applyAlignment="1">
      <alignment horizontal="center" vertical="center" shrinkToFit="1"/>
    </xf>
    <xf numFmtId="49" fontId="6" fillId="10" borderId="11" xfId="0" applyNumberFormat="1" applyFont="1" applyFill="1" applyBorder="1" applyAlignment="1">
      <alignment horizontal="center" vertical="center" shrinkToFit="1"/>
    </xf>
    <xf numFmtId="3" fontId="6" fillId="10" borderId="11" xfId="0" applyNumberFormat="1" applyFont="1" applyFill="1" applyBorder="1" applyAlignment="1">
      <alignment shrinkToFit="1"/>
    </xf>
    <xf numFmtId="49" fontId="14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 applyProtection="1">
      <alignment horizontal="center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3" fontId="4" fillId="33" borderId="10" xfId="0" applyNumberFormat="1" applyFont="1" applyFill="1" applyBorder="1" applyAlignment="1">
      <alignment vertical="center" shrinkToFit="1"/>
    </xf>
    <xf numFmtId="3" fontId="5" fillId="4" borderId="10" xfId="0" applyNumberFormat="1" applyFont="1" applyFill="1" applyBorder="1" applyAlignment="1">
      <alignment vertical="center" shrinkToFit="1"/>
    </xf>
    <xf numFmtId="0" fontId="4" fillId="4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3" fontId="6" fillId="4" borderId="10" xfId="0" applyNumberFormat="1" applyFont="1" applyFill="1" applyBorder="1" applyAlignment="1">
      <alignment shrinkToFit="1"/>
    </xf>
    <xf numFmtId="3" fontId="6" fillId="0" borderId="10" xfId="0" applyNumberFormat="1" applyFont="1" applyFill="1" applyBorder="1" applyAlignment="1">
      <alignment shrinkToFit="1"/>
    </xf>
    <xf numFmtId="1" fontId="3" fillId="33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3" fontId="3" fillId="0" borderId="10" xfId="0" applyNumberFormat="1" applyFont="1" applyBorder="1" applyAlignment="1">
      <alignment vertical="center" wrapText="1" shrinkToFit="1"/>
    </xf>
    <xf numFmtId="3" fontId="10" fillId="0" borderId="10" xfId="0" applyNumberFormat="1" applyFont="1" applyFill="1" applyBorder="1" applyAlignment="1" applyProtection="1">
      <alignment vertical="center" wrapText="1" shrinkToFit="1"/>
      <protection locked="0"/>
    </xf>
    <xf numFmtId="3" fontId="5" fillId="4" borderId="10" xfId="0" applyNumberFormat="1" applyFont="1" applyFill="1" applyBorder="1" applyAlignment="1">
      <alignment vertical="center" wrapText="1" shrinkToFit="1"/>
    </xf>
    <xf numFmtId="3" fontId="9" fillId="0" borderId="10" xfId="0" applyNumberFormat="1" applyFont="1" applyBorder="1" applyAlignment="1">
      <alignment vertical="center" wrapText="1" shrinkToFit="1"/>
    </xf>
    <xf numFmtId="3" fontId="4" fillId="33" borderId="10" xfId="0" applyNumberFormat="1" applyFont="1" applyFill="1" applyBorder="1" applyAlignment="1">
      <alignment vertical="center" wrapText="1" shrinkToFit="1"/>
    </xf>
    <xf numFmtId="3" fontId="6" fillId="32" borderId="10" xfId="0" applyNumberFormat="1" applyFont="1" applyFill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 shrinkToFit="1"/>
    </xf>
    <xf numFmtId="3" fontId="4" fillId="32" borderId="10" xfId="0" applyNumberFormat="1" applyFont="1" applyFill="1" applyBorder="1" applyAlignment="1">
      <alignment shrinkToFi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3" fontId="5" fillId="33" borderId="10" xfId="0" applyNumberFormat="1" applyFont="1" applyFill="1" applyBorder="1" applyAlignment="1">
      <alignment shrinkToFi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shrinkToFit="1"/>
    </xf>
    <xf numFmtId="3" fontId="17" fillId="0" borderId="10" xfId="0" applyNumberFormat="1" applyFont="1" applyBorder="1" applyAlignment="1">
      <alignment vertical="center" wrapText="1" shrinkToFit="1"/>
    </xf>
    <xf numFmtId="1" fontId="15" fillId="0" borderId="10" xfId="0" applyNumberFormat="1" applyFont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vertical="center" wrapText="1" shrinkToFit="1"/>
      <protection locked="0"/>
    </xf>
    <xf numFmtId="1" fontId="10" fillId="0" borderId="10" xfId="0" applyNumberFormat="1" applyFont="1" applyFill="1" applyBorder="1" applyAlignment="1">
      <alignment horizontal="center" vertical="center" shrinkToFit="1"/>
    </xf>
    <xf numFmtId="1" fontId="18" fillId="0" borderId="10" xfId="0" applyNumberFormat="1" applyFont="1" applyBorder="1" applyAlignment="1">
      <alignment horizontal="center" vertical="center" shrinkToFit="1"/>
    </xf>
    <xf numFmtId="1" fontId="19" fillId="33" borderId="10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3" fontId="12" fillId="33" borderId="10" xfId="0" applyNumberFormat="1" applyFont="1" applyFill="1" applyBorder="1" applyAlignment="1">
      <alignment shrinkToFit="1"/>
    </xf>
    <xf numFmtId="0" fontId="12" fillId="0" borderId="10" xfId="0" applyFont="1" applyFill="1" applyBorder="1" applyAlignment="1">
      <alignment wrapText="1"/>
    </xf>
    <xf numFmtId="1" fontId="19" fillId="4" borderId="10" xfId="0" applyNumberFormat="1" applyFont="1" applyFill="1" applyBorder="1" applyAlignment="1">
      <alignment horizontal="center" vertical="center" shrinkToFit="1"/>
    </xf>
    <xf numFmtId="49" fontId="12" fillId="4" borderId="10" xfId="0" applyNumberFormat="1" applyFont="1" applyFill="1" applyBorder="1" applyAlignment="1">
      <alignment horizontal="center" vertical="center" shrinkToFit="1"/>
    </xf>
    <xf numFmtId="1" fontId="19" fillId="0" borderId="10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1" fontId="16" fillId="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wrapText="1"/>
    </xf>
    <xf numFmtId="3" fontId="20" fillId="0" borderId="10" xfId="0" applyNumberFormat="1" applyFont="1" applyFill="1" applyBorder="1" applyAlignment="1">
      <alignment shrinkToFi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shrinkToFit="1"/>
    </xf>
    <xf numFmtId="3" fontId="15" fillId="0" borderId="10" xfId="0" applyNumberFormat="1" applyFont="1" applyFill="1" applyBorder="1" applyAlignment="1" applyProtection="1">
      <alignment shrinkToFit="1"/>
      <protection locked="0"/>
    </xf>
    <xf numFmtId="3" fontId="21" fillId="0" borderId="10" xfId="0" applyNumberFormat="1" applyFont="1" applyFill="1" applyBorder="1" applyAlignment="1">
      <alignment shrinkToFit="1"/>
    </xf>
    <xf numFmtId="3" fontId="5" fillId="0" borderId="10" xfId="0" applyNumberFormat="1" applyFont="1" applyFill="1" applyBorder="1" applyAlignment="1">
      <alignment shrinkToFit="1"/>
    </xf>
    <xf numFmtId="3" fontId="15" fillId="0" borderId="10" xfId="0" applyNumberFormat="1" applyFont="1" applyFill="1" applyBorder="1" applyAlignment="1" applyProtection="1">
      <alignment vertical="center" shrinkToFit="1"/>
      <protection locked="0"/>
    </xf>
    <xf numFmtId="3" fontId="0" fillId="0" borderId="10" xfId="0" applyNumberFormat="1" applyFont="1" applyBorder="1" applyAlignment="1">
      <alignment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3" fontId="22" fillId="0" borderId="10" xfId="0" applyNumberFormat="1" applyFont="1" applyFill="1" applyBorder="1" applyAlignment="1">
      <alignment shrinkToFit="1"/>
    </xf>
    <xf numFmtId="3" fontId="22" fillId="0" borderId="10" xfId="0" applyNumberFormat="1" applyFont="1" applyFill="1" applyBorder="1" applyAlignment="1">
      <alignment vertical="center" shrinkToFit="1"/>
    </xf>
    <xf numFmtId="3" fontId="5" fillId="33" borderId="10" xfId="0" applyNumberFormat="1" applyFont="1" applyFill="1" applyBorder="1" applyAlignment="1">
      <alignment vertical="center" shrinkToFit="1"/>
    </xf>
    <xf numFmtId="0" fontId="23" fillId="0" borderId="0" xfId="0" applyFont="1" applyAlignment="1">
      <alignment wrapText="1"/>
    </xf>
    <xf numFmtId="3" fontId="3" fillId="34" borderId="10" xfId="0" applyNumberFormat="1" applyFont="1" applyFill="1" applyBorder="1" applyAlignment="1" applyProtection="1">
      <alignment shrinkToFit="1"/>
      <protection locked="0"/>
    </xf>
    <xf numFmtId="3" fontId="12" fillId="0" borderId="10" xfId="0" applyNumberFormat="1" applyFont="1" applyFill="1" applyBorder="1" applyAlignment="1" applyProtection="1">
      <alignment vertical="center" wrapText="1" shrinkToFit="1"/>
      <protection locked="0"/>
    </xf>
    <xf numFmtId="3" fontId="63" fillId="0" borderId="10" xfId="0" applyNumberFormat="1" applyFont="1" applyBorder="1" applyAlignment="1">
      <alignment shrinkToFit="1"/>
    </xf>
    <xf numFmtId="49" fontId="12" fillId="0" borderId="10" xfId="0" applyNumberFormat="1" applyFont="1" applyBorder="1" applyAlignment="1">
      <alignment horizontal="center" vertical="center" shrinkToFit="1"/>
    </xf>
    <xf numFmtId="1" fontId="15" fillId="0" borderId="11" xfId="0" applyNumberFormat="1" applyFont="1" applyFill="1" applyBorder="1" applyAlignment="1">
      <alignment horizontal="center" vertical="center" shrinkToFit="1"/>
    </xf>
    <xf numFmtId="0" fontId="24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horizontal="center" vertical="center" shrinkToFit="1"/>
    </xf>
    <xf numFmtId="49" fontId="4" fillId="37" borderId="10" xfId="0" applyNumberFormat="1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 applyProtection="1">
      <alignment shrinkToFit="1"/>
      <protection locked="0"/>
    </xf>
    <xf numFmtId="49" fontId="64" fillId="37" borderId="10" xfId="0" applyNumberFormat="1" applyFont="1" applyFill="1" applyBorder="1" applyAlignment="1">
      <alignment horizontal="center" vertical="center" shrinkToFit="1"/>
    </xf>
    <xf numFmtId="0" fontId="0" fillId="0" borderId="15" xfId="0" applyFont="1" applyBorder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 horizontal="right" vertical="justify" wrapTex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3" fontId="13" fillId="0" borderId="16" xfId="0" applyNumberFormat="1" applyFont="1" applyBorder="1" applyAlignment="1">
      <alignment horizontal="center" vertical="center" shrinkToFit="1"/>
    </xf>
    <xf numFmtId="3" fontId="13" fillId="0" borderId="11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129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63.375" style="2" customWidth="1"/>
    <col min="2" max="2" width="6.375" style="29" customWidth="1"/>
    <col min="3" max="3" width="4.50390625" style="3" customWidth="1"/>
    <col min="4" max="4" width="4.625" style="3" customWidth="1"/>
    <col min="5" max="5" width="12.375" style="3" bestFit="1" customWidth="1"/>
    <col min="6" max="6" width="5.375" style="3" customWidth="1"/>
    <col min="7" max="7" width="13.50390625" style="1" customWidth="1"/>
    <col min="8" max="8" width="13.875" style="1" customWidth="1"/>
    <col min="9" max="9" width="15.625" style="1" customWidth="1"/>
  </cols>
  <sheetData>
    <row r="1" spans="1:9" ht="12.75">
      <c r="A1" s="32"/>
      <c r="B1" s="33"/>
      <c r="C1" s="34"/>
      <c r="D1" s="34"/>
      <c r="E1" s="114" t="s">
        <v>142</v>
      </c>
      <c r="F1" s="114"/>
      <c r="G1" s="114"/>
      <c r="H1" s="114"/>
      <c r="I1" s="114"/>
    </row>
    <row r="2" spans="1:9" ht="12.75">
      <c r="A2" s="32"/>
      <c r="B2" s="33"/>
      <c r="C2" s="34"/>
      <c r="D2" s="114" t="s">
        <v>131</v>
      </c>
      <c r="E2" s="114"/>
      <c r="F2" s="114"/>
      <c r="G2" s="114"/>
      <c r="H2" s="114"/>
      <c r="I2" s="114"/>
    </row>
    <row r="3" spans="1:9" ht="11.25" customHeight="1">
      <c r="A3" s="32"/>
      <c r="B3" s="33"/>
      <c r="C3" s="114" t="s">
        <v>162</v>
      </c>
      <c r="D3" s="114"/>
      <c r="E3" s="114"/>
      <c r="F3" s="114"/>
      <c r="G3" s="114"/>
      <c r="H3" s="114"/>
      <c r="I3" s="114"/>
    </row>
    <row r="4" spans="1:8" ht="12.75" hidden="1">
      <c r="A4" s="32"/>
      <c r="B4" s="33"/>
      <c r="C4" s="34"/>
      <c r="D4" s="34"/>
      <c r="E4" s="34"/>
      <c r="F4" s="36"/>
      <c r="G4" s="36"/>
      <c r="H4" s="35"/>
    </row>
    <row r="5" spans="1:9" ht="14.25" customHeight="1">
      <c r="A5" s="113" t="s">
        <v>157</v>
      </c>
      <c r="B5" s="113"/>
      <c r="C5" s="113"/>
      <c r="D5" s="113"/>
      <c r="E5" s="113"/>
      <c r="F5" s="113"/>
      <c r="G5" s="113"/>
      <c r="H5" s="113"/>
      <c r="I5" s="113"/>
    </row>
    <row r="6" spans="1:9" ht="14.25" customHeight="1">
      <c r="A6" s="113" t="s">
        <v>159</v>
      </c>
      <c r="B6" s="113"/>
      <c r="C6" s="113"/>
      <c r="D6" s="113"/>
      <c r="E6" s="113"/>
      <c r="F6" s="113"/>
      <c r="G6" s="113"/>
      <c r="H6" s="113"/>
      <c r="I6" s="113"/>
    </row>
    <row r="7" spans="1:9" ht="14.25" customHeight="1">
      <c r="A7" s="113" t="s">
        <v>144</v>
      </c>
      <c r="B7" s="113"/>
      <c r="C7" s="113"/>
      <c r="D7" s="113"/>
      <c r="E7" s="113"/>
      <c r="F7" s="113"/>
      <c r="G7" s="113"/>
      <c r="H7" s="113"/>
      <c r="I7" s="113"/>
    </row>
    <row r="8" spans="1:9" ht="27.75" customHeight="1">
      <c r="A8" s="115" t="s">
        <v>160</v>
      </c>
      <c r="B8" s="115"/>
      <c r="C8" s="115"/>
      <c r="D8" s="115"/>
      <c r="E8" s="115"/>
      <c r="F8" s="115"/>
      <c r="G8" s="115"/>
      <c r="H8" s="115"/>
      <c r="I8" s="115"/>
    </row>
    <row r="9" spans="1:9" ht="15.75" customHeight="1">
      <c r="A9" s="44"/>
      <c r="B9" s="44"/>
      <c r="C9" s="44"/>
      <c r="D9" s="44"/>
      <c r="E9" s="44"/>
      <c r="F9" s="44"/>
      <c r="G9" s="112" t="s">
        <v>73</v>
      </c>
      <c r="H9" s="112"/>
      <c r="I9" s="112"/>
    </row>
    <row r="10" spans="1:9" ht="12.75">
      <c r="A10" s="119"/>
      <c r="B10" s="120" t="s">
        <v>44</v>
      </c>
      <c r="C10" s="118" t="s">
        <v>0</v>
      </c>
      <c r="D10" s="118" t="s">
        <v>59</v>
      </c>
      <c r="E10" s="118" t="s">
        <v>58</v>
      </c>
      <c r="F10" s="118" t="s">
        <v>1</v>
      </c>
      <c r="G10" s="116" t="s">
        <v>120</v>
      </c>
      <c r="H10" s="116" t="s">
        <v>129</v>
      </c>
      <c r="I10" s="116" t="s">
        <v>143</v>
      </c>
    </row>
    <row r="11" spans="1:9" ht="12.75">
      <c r="A11" s="119"/>
      <c r="B11" s="120"/>
      <c r="C11" s="118"/>
      <c r="D11" s="118"/>
      <c r="E11" s="118"/>
      <c r="F11" s="118"/>
      <c r="G11" s="117"/>
      <c r="H11" s="117"/>
      <c r="I11" s="117"/>
    </row>
    <row r="12" spans="1:9" s="6" customFormat="1" ht="18" thickBot="1">
      <c r="A12" s="38" t="s">
        <v>130</v>
      </c>
      <c r="B12" s="39">
        <v>957</v>
      </c>
      <c r="C12" s="40" t="s">
        <v>4</v>
      </c>
      <c r="D12" s="41" t="s">
        <v>4</v>
      </c>
      <c r="E12" s="41" t="s">
        <v>5</v>
      </c>
      <c r="F12" s="41" t="s">
        <v>6</v>
      </c>
      <c r="G12" s="42">
        <f>G13+G42+G51+G72+G100+G118+G105+G57</f>
        <v>2297103</v>
      </c>
      <c r="H12" s="42">
        <f>H13+H42+H51+H72+H123</f>
        <v>2303183</v>
      </c>
      <c r="I12" s="42">
        <f>I13+I42+I51+I72+I123</f>
        <v>2299403</v>
      </c>
    </row>
    <row r="13" spans="1:9" s="6" customFormat="1" ht="17.25">
      <c r="A13" s="8" t="s">
        <v>7</v>
      </c>
      <c r="B13" s="31">
        <f>B12</f>
        <v>957</v>
      </c>
      <c r="C13" s="9" t="s">
        <v>2</v>
      </c>
      <c r="D13" s="9" t="s">
        <v>4</v>
      </c>
      <c r="E13" s="9" t="s">
        <v>5</v>
      </c>
      <c r="F13" s="9" t="s">
        <v>6</v>
      </c>
      <c r="G13" s="10">
        <f>G14+G18+G19+G39</f>
        <v>1428290</v>
      </c>
      <c r="H13" s="10">
        <f>H14+H18+H19</f>
        <v>1412000</v>
      </c>
      <c r="I13" s="10">
        <f>I14+I18+I19</f>
        <v>1414000</v>
      </c>
    </row>
    <row r="14" spans="1:9" s="6" customFormat="1" ht="62.25">
      <c r="A14" s="11" t="s">
        <v>8</v>
      </c>
      <c r="B14" s="53">
        <v>957</v>
      </c>
      <c r="C14" s="50" t="s">
        <v>2</v>
      </c>
      <c r="D14" s="50" t="s">
        <v>3</v>
      </c>
      <c r="E14" s="50"/>
      <c r="F14" s="50" t="s">
        <v>6</v>
      </c>
      <c r="G14" s="99">
        <f aca="true" t="shared" si="0" ref="G14:I16">G15</f>
        <v>435000</v>
      </c>
      <c r="H14" s="99">
        <f t="shared" si="0"/>
        <v>435000</v>
      </c>
      <c r="I14" s="99">
        <f t="shared" si="0"/>
        <v>435000</v>
      </c>
    </row>
    <row r="15" spans="1:9" s="6" customFormat="1" ht="39.75">
      <c r="A15" s="17" t="s">
        <v>132</v>
      </c>
      <c r="B15" s="54">
        <f>B42</f>
        <v>957</v>
      </c>
      <c r="C15" s="18" t="s">
        <v>2</v>
      </c>
      <c r="D15" s="18" t="s">
        <v>3</v>
      </c>
      <c r="E15" s="18" t="s">
        <v>133</v>
      </c>
      <c r="F15" s="18" t="s">
        <v>6</v>
      </c>
      <c r="G15" s="98">
        <f t="shared" si="0"/>
        <v>435000</v>
      </c>
      <c r="H15" s="98">
        <f t="shared" si="0"/>
        <v>435000</v>
      </c>
      <c r="I15" s="98">
        <f t="shared" si="0"/>
        <v>435000</v>
      </c>
    </row>
    <row r="16" spans="1:9" s="6" customFormat="1" ht="35.25">
      <c r="A16" s="24" t="s">
        <v>118</v>
      </c>
      <c r="B16" s="54">
        <v>957</v>
      </c>
      <c r="C16" s="25" t="s">
        <v>2</v>
      </c>
      <c r="D16" s="25" t="s">
        <v>3</v>
      </c>
      <c r="E16" s="25" t="s">
        <v>133</v>
      </c>
      <c r="F16" s="25" t="s">
        <v>85</v>
      </c>
      <c r="G16" s="98">
        <f t="shared" si="0"/>
        <v>435000</v>
      </c>
      <c r="H16" s="98">
        <f t="shared" si="0"/>
        <v>435000</v>
      </c>
      <c r="I16" s="98">
        <f t="shared" si="0"/>
        <v>435000</v>
      </c>
    </row>
    <row r="17" spans="1:9" s="6" customFormat="1" ht="17.25">
      <c r="A17" s="69" t="s">
        <v>117</v>
      </c>
      <c r="B17" s="54">
        <v>957</v>
      </c>
      <c r="C17" s="70" t="s">
        <v>2</v>
      </c>
      <c r="D17" s="70" t="s">
        <v>3</v>
      </c>
      <c r="E17" s="70" t="s">
        <v>133</v>
      </c>
      <c r="F17" s="70" t="s">
        <v>113</v>
      </c>
      <c r="G17" s="98">
        <v>435000</v>
      </c>
      <c r="H17" s="98">
        <v>435000</v>
      </c>
      <c r="I17" s="98">
        <v>435000</v>
      </c>
    </row>
    <row r="18" spans="1:9" s="7" customFormat="1" ht="62.25" hidden="1">
      <c r="A18" s="11" t="s">
        <v>8</v>
      </c>
      <c r="B18" s="54">
        <v>953</v>
      </c>
      <c r="C18" s="12" t="s">
        <v>2</v>
      </c>
      <c r="D18" s="12" t="s">
        <v>3</v>
      </c>
      <c r="E18" s="12"/>
      <c r="F18" s="12" t="s">
        <v>6</v>
      </c>
      <c r="G18" s="47"/>
      <c r="H18" s="47"/>
      <c r="I18" s="47"/>
    </row>
    <row r="19" spans="1:9" s="4" customFormat="1" ht="26.25">
      <c r="A19" s="17" t="s">
        <v>123</v>
      </c>
      <c r="B19" s="54">
        <v>957</v>
      </c>
      <c r="C19" s="18" t="s">
        <v>2</v>
      </c>
      <c r="D19" s="18" t="s">
        <v>3</v>
      </c>
      <c r="E19" s="18" t="s">
        <v>134</v>
      </c>
      <c r="F19" s="18" t="s">
        <v>6</v>
      </c>
      <c r="G19" s="55">
        <f>G20+G22+G36</f>
        <v>980000</v>
      </c>
      <c r="H19" s="55">
        <f>H20+H22+H36</f>
        <v>977000</v>
      </c>
      <c r="I19" s="55">
        <f>I20+I22+I36</f>
        <v>979000</v>
      </c>
    </row>
    <row r="20" spans="1:9" s="4" customFormat="1" ht="34.5">
      <c r="A20" s="24" t="s">
        <v>116</v>
      </c>
      <c r="B20" s="54">
        <v>957</v>
      </c>
      <c r="C20" s="25" t="s">
        <v>2</v>
      </c>
      <c r="D20" s="25" t="s">
        <v>3</v>
      </c>
      <c r="E20" s="25" t="s">
        <v>134</v>
      </c>
      <c r="F20" s="25" t="s">
        <v>85</v>
      </c>
      <c r="G20" s="55">
        <f>G21</f>
        <v>662000</v>
      </c>
      <c r="H20" s="55">
        <f>H21</f>
        <v>664000</v>
      </c>
      <c r="I20" s="55">
        <f>I21</f>
        <v>666000</v>
      </c>
    </row>
    <row r="21" spans="1:9" s="4" customFormat="1" ht="12.75">
      <c r="A21" s="69" t="s">
        <v>117</v>
      </c>
      <c r="B21" s="54">
        <v>957</v>
      </c>
      <c r="C21" s="70" t="s">
        <v>2</v>
      </c>
      <c r="D21" s="70" t="s">
        <v>3</v>
      </c>
      <c r="E21" s="70" t="s">
        <v>134</v>
      </c>
      <c r="F21" s="70" t="s">
        <v>113</v>
      </c>
      <c r="G21" s="95">
        <v>662000</v>
      </c>
      <c r="H21" s="95">
        <v>664000</v>
      </c>
      <c r="I21" s="95">
        <v>666000</v>
      </c>
    </row>
    <row r="22" spans="1:9" s="4" customFormat="1" ht="23.25">
      <c r="A22" s="24" t="s">
        <v>124</v>
      </c>
      <c r="B22" s="54">
        <v>957</v>
      </c>
      <c r="C22" s="25" t="s">
        <v>2</v>
      </c>
      <c r="D22" s="25" t="s">
        <v>3</v>
      </c>
      <c r="E22" s="25" t="s">
        <v>134</v>
      </c>
      <c r="F22" s="25" t="s">
        <v>87</v>
      </c>
      <c r="G22" s="71">
        <f>G23</f>
        <v>302000</v>
      </c>
      <c r="H22" s="71">
        <f>H23</f>
        <v>297000</v>
      </c>
      <c r="I22" s="71">
        <f>I23</f>
        <v>297000</v>
      </c>
    </row>
    <row r="23" spans="1:9" s="26" customFormat="1" ht="22.5">
      <c r="A23" s="69" t="s">
        <v>121</v>
      </c>
      <c r="B23" s="54">
        <v>957</v>
      </c>
      <c r="C23" s="70" t="s">
        <v>2</v>
      </c>
      <c r="D23" s="70" t="s">
        <v>3</v>
      </c>
      <c r="E23" s="70" t="s">
        <v>134</v>
      </c>
      <c r="F23" s="70" t="s">
        <v>88</v>
      </c>
      <c r="G23" s="73">
        <v>302000</v>
      </c>
      <c r="H23" s="73">
        <v>297000</v>
      </c>
      <c r="I23" s="73">
        <v>297000</v>
      </c>
    </row>
    <row r="24" spans="1:9" s="26" customFormat="1" ht="24" customHeight="1" hidden="1">
      <c r="A24" s="24" t="s">
        <v>50</v>
      </c>
      <c r="B24" s="54">
        <v>953</v>
      </c>
      <c r="C24" s="25" t="s">
        <v>2</v>
      </c>
      <c r="D24" s="25" t="s">
        <v>3</v>
      </c>
      <c r="E24" s="25" t="s">
        <v>9</v>
      </c>
      <c r="F24" s="25" t="s">
        <v>51</v>
      </c>
      <c r="G24" s="56"/>
      <c r="H24" s="37"/>
      <c r="I24" s="37"/>
    </row>
    <row r="25" spans="1:9" s="4" customFormat="1" ht="41.25" hidden="1">
      <c r="A25" s="14" t="s">
        <v>53</v>
      </c>
      <c r="B25" s="54">
        <v>953</v>
      </c>
      <c r="C25" s="15" t="s">
        <v>2</v>
      </c>
      <c r="D25" s="15" t="s">
        <v>3</v>
      </c>
      <c r="E25" s="15" t="s">
        <v>52</v>
      </c>
      <c r="F25" s="15" t="s">
        <v>6</v>
      </c>
      <c r="G25" s="57">
        <f aca="true" t="shared" si="1" ref="G25:I29">G26</f>
        <v>0</v>
      </c>
      <c r="H25" s="19">
        <f>H26</f>
        <v>263631</v>
      </c>
      <c r="I25" s="19">
        <f>I26</f>
        <v>263631</v>
      </c>
    </row>
    <row r="26" spans="1:9" s="26" customFormat="1" ht="32.25" customHeight="1" hidden="1">
      <c r="A26" s="17" t="s">
        <v>55</v>
      </c>
      <c r="B26" s="54">
        <v>953</v>
      </c>
      <c r="C26" s="18" t="s">
        <v>2</v>
      </c>
      <c r="D26" s="18" t="s">
        <v>3</v>
      </c>
      <c r="E26" s="18" t="s">
        <v>54</v>
      </c>
      <c r="F26" s="18" t="s">
        <v>6</v>
      </c>
      <c r="G26" s="55">
        <f t="shared" si="1"/>
        <v>0</v>
      </c>
      <c r="H26" s="37">
        <v>263631</v>
      </c>
      <c r="I26" s="37">
        <v>263631</v>
      </c>
    </row>
    <row r="27" spans="1:9" s="5" customFormat="1" ht="45" customHeight="1" hidden="1">
      <c r="A27" s="20" t="s">
        <v>56</v>
      </c>
      <c r="B27" s="54">
        <v>953</v>
      </c>
      <c r="C27" s="21" t="s">
        <v>2</v>
      </c>
      <c r="D27" s="21" t="s">
        <v>3</v>
      </c>
      <c r="E27" s="21" t="s">
        <v>57</v>
      </c>
      <c r="F27" s="21" t="s">
        <v>6</v>
      </c>
      <c r="G27" s="58">
        <f t="shared" si="1"/>
        <v>0</v>
      </c>
      <c r="H27" s="16">
        <f t="shared" si="1"/>
        <v>0</v>
      </c>
      <c r="I27" s="16">
        <f t="shared" si="1"/>
        <v>0</v>
      </c>
    </row>
    <row r="28" spans="1:9" s="4" customFormat="1" ht="38.25" customHeight="1" hidden="1">
      <c r="A28" s="24" t="s">
        <v>11</v>
      </c>
      <c r="B28" s="54">
        <v>953</v>
      </c>
      <c r="C28" s="25" t="s">
        <v>2</v>
      </c>
      <c r="D28" s="25" t="s">
        <v>3</v>
      </c>
      <c r="E28" s="25" t="s">
        <v>57</v>
      </c>
      <c r="F28" s="25" t="s">
        <v>10</v>
      </c>
      <c r="G28" s="56"/>
      <c r="H28" s="19">
        <f t="shared" si="1"/>
        <v>0</v>
      </c>
      <c r="I28" s="19">
        <f t="shared" si="1"/>
        <v>0</v>
      </c>
    </row>
    <row r="29" spans="1:9" s="23" customFormat="1" ht="12.75" customHeight="1" hidden="1">
      <c r="A29" s="11" t="s">
        <v>61</v>
      </c>
      <c r="B29" s="54">
        <v>953</v>
      </c>
      <c r="C29" s="12" t="s">
        <v>2</v>
      </c>
      <c r="D29" s="12" t="s">
        <v>74</v>
      </c>
      <c r="E29" s="12" t="s">
        <v>5</v>
      </c>
      <c r="F29" s="12" t="s">
        <v>6</v>
      </c>
      <c r="G29" s="59">
        <f>G30+G34</f>
        <v>0</v>
      </c>
      <c r="H29" s="22">
        <f t="shared" si="1"/>
        <v>0</v>
      </c>
      <c r="I29" s="22">
        <f t="shared" si="1"/>
        <v>0</v>
      </c>
    </row>
    <row r="30" spans="1:9" s="26" customFormat="1" ht="12" customHeight="1" hidden="1">
      <c r="A30" s="14" t="s">
        <v>53</v>
      </c>
      <c r="B30" s="54">
        <v>953</v>
      </c>
      <c r="C30" s="15" t="s">
        <v>2</v>
      </c>
      <c r="D30" s="15" t="s">
        <v>60</v>
      </c>
      <c r="E30" s="15" t="s">
        <v>52</v>
      </c>
      <c r="F30" s="15" t="s">
        <v>6</v>
      </c>
      <c r="G30" s="57">
        <f aca="true" t="shared" si="2" ref="G30:I34">G31</f>
        <v>0</v>
      </c>
      <c r="H30" s="37"/>
      <c r="I30" s="37"/>
    </row>
    <row r="31" spans="1:9" s="7" customFormat="1" ht="15.75" customHeight="1" hidden="1">
      <c r="A31" s="17" t="s">
        <v>55</v>
      </c>
      <c r="B31" s="54">
        <v>953</v>
      </c>
      <c r="C31" s="18" t="s">
        <v>2</v>
      </c>
      <c r="D31" s="18" t="s">
        <v>60</v>
      </c>
      <c r="E31" s="18" t="s">
        <v>62</v>
      </c>
      <c r="F31" s="18" t="s">
        <v>6</v>
      </c>
      <c r="G31" s="55">
        <f t="shared" si="2"/>
        <v>0</v>
      </c>
      <c r="H31" s="13">
        <f>H32+H42</f>
        <v>79303</v>
      </c>
      <c r="I31" s="13">
        <f>I32+I42</f>
        <v>79303</v>
      </c>
    </row>
    <row r="32" spans="1:9" s="5" customFormat="1" ht="45" customHeight="1" hidden="1">
      <c r="A32" s="20" t="s">
        <v>72</v>
      </c>
      <c r="B32" s="54">
        <v>953</v>
      </c>
      <c r="C32" s="21" t="s">
        <v>2</v>
      </c>
      <c r="D32" s="21" t="s">
        <v>60</v>
      </c>
      <c r="E32" s="21" t="s">
        <v>63</v>
      </c>
      <c r="F32" s="21" t="s">
        <v>6</v>
      </c>
      <c r="G32" s="58">
        <f t="shared" si="2"/>
        <v>0</v>
      </c>
      <c r="H32" s="16">
        <f t="shared" si="2"/>
        <v>0</v>
      </c>
      <c r="I32" s="16">
        <f t="shared" si="2"/>
        <v>0</v>
      </c>
    </row>
    <row r="33" spans="1:9" s="4" customFormat="1" ht="38.25" customHeight="1" hidden="1">
      <c r="A33" s="24" t="s">
        <v>11</v>
      </c>
      <c r="B33" s="54">
        <v>953</v>
      </c>
      <c r="C33" s="25" t="s">
        <v>2</v>
      </c>
      <c r="D33" s="25" t="s">
        <v>60</v>
      </c>
      <c r="E33" s="25" t="s">
        <v>63</v>
      </c>
      <c r="F33" s="25" t="s">
        <v>10</v>
      </c>
      <c r="G33" s="56"/>
      <c r="H33" s="19">
        <f t="shared" si="2"/>
        <v>0</v>
      </c>
      <c r="I33" s="19">
        <f t="shared" si="2"/>
        <v>0</v>
      </c>
    </row>
    <row r="34" spans="1:9" s="23" customFormat="1" ht="38.25" customHeight="1" hidden="1">
      <c r="A34" s="14"/>
      <c r="B34" s="54">
        <v>953</v>
      </c>
      <c r="C34" s="15"/>
      <c r="D34" s="15"/>
      <c r="E34" s="15"/>
      <c r="F34" s="15"/>
      <c r="G34" s="57"/>
      <c r="H34" s="22">
        <f t="shared" si="2"/>
        <v>0</v>
      </c>
      <c r="I34" s="22">
        <f t="shared" si="2"/>
        <v>0</v>
      </c>
    </row>
    <row r="35" spans="1:9" s="26" customFormat="1" ht="12" customHeight="1" hidden="1">
      <c r="A35" s="24"/>
      <c r="B35" s="54">
        <v>953</v>
      </c>
      <c r="C35" s="25"/>
      <c r="D35" s="25"/>
      <c r="E35" s="25"/>
      <c r="F35" s="25"/>
      <c r="G35" s="56"/>
      <c r="H35" s="37"/>
      <c r="I35" s="37"/>
    </row>
    <row r="36" spans="1:9" s="26" customFormat="1" ht="13.5" customHeight="1">
      <c r="A36" s="24" t="s">
        <v>90</v>
      </c>
      <c r="B36" s="54">
        <v>957</v>
      </c>
      <c r="C36" s="25" t="s">
        <v>2</v>
      </c>
      <c r="D36" s="25" t="s">
        <v>3</v>
      </c>
      <c r="E36" s="25" t="s">
        <v>134</v>
      </c>
      <c r="F36" s="25" t="s">
        <v>91</v>
      </c>
      <c r="G36" s="56">
        <f>G37+G38</f>
        <v>16000</v>
      </c>
      <c r="H36" s="56">
        <f>H37+H38</f>
        <v>16000</v>
      </c>
      <c r="I36" s="56">
        <f>I37+I38</f>
        <v>16000</v>
      </c>
    </row>
    <row r="37" spans="1:9" s="26" customFormat="1" ht="0.75" customHeight="1" hidden="1">
      <c r="A37" s="69" t="s">
        <v>92</v>
      </c>
      <c r="B37" s="54">
        <v>953</v>
      </c>
      <c r="C37" s="70" t="s">
        <v>2</v>
      </c>
      <c r="D37" s="70" t="s">
        <v>3</v>
      </c>
      <c r="E37" s="70" t="s">
        <v>111</v>
      </c>
      <c r="F37" s="70" t="s">
        <v>114</v>
      </c>
      <c r="G37" s="73">
        <v>0</v>
      </c>
      <c r="H37" s="37"/>
      <c r="I37" s="37"/>
    </row>
    <row r="38" spans="1:9" s="26" customFormat="1" ht="12" customHeight="1">
      <c r="A38" s="69" t="s">
        <v>115</v>
      </c>
      <c r="B38" s="54">
        <v>957</v>
      </c>
      <c r="C38" s="70" t="s">
        <v>2</v>
      </c>
      <c r="D38" s="70" t="s">
        <v>3</v>
      </c>
      <c r="E38" s="70" t="s">
        <v>134</v>
      </c>
      <c r="F38" s="70" t="s">
        <v>114</v>
      </c>
      <c r="G38" s="73">
        <v>16000</v>
      </c>
      <c r="H38" s="73">
        <v>16000</v>
      </c>
      <c r="I38" s="73">
        <v>16000</v>
      </c>
    </row>
    <row r="39" spans="1:9" s="26" customFormat="1" ht="12" customHeight="1">
      <c r="A39" s="106" t="s">
        <v>148</v>
      </c>
      <c r="B39" s="54">
        <v>957</v>
      </c>
      <c r="C39" s="104" t="s">
        <v>2</v>
      </c>
      <c r="D39" s="104" t="s">
        <v>32</v>
      </c>
      <c r="E39" s="104" t="s">
        <v>161</v>
      </c>
      <c r="F39" s="104" t="s">
        <v>91</v>
      </c>
      <c r="G39" s="102">
        <f aca="true" t="shared" si="3" ref="G39:I40">G40</f>
        <v>13290</v>
      </c>
      <c r="H39" s="102">
        <f t="shared" si="3"/>
        <v>0</v>
      </c>
      <c r="I39" s="102">
        <f t="shared" si="3"/>
        <v>0</v>
      </c>
    </row>
    <row r="40" spans="1:9" s="26" customFormat="1" ht="12" customHeight="1">
      <c r="A40" s="107" t="s">
        <v>149</v>
      </c>
      <c r="B40" s="105">
        <v>957</v>
      </c>
      <c r="C40" s="70" t="s">
        <v>2</v>
      </c>
      <c r="D40" s="70" t="s">
        <v>32</v>
      </c>
      <c r="E40" s="70" t="s">
        <v>161</v>
      </c>
      <c r="F40" s="70" t="s">
        <v>147</v>
      </c>
      <c r="G40" s="73">
        <f t="shared" si="3"/>
        <v>13290</v>
      </c>
      <c r="H40" s="73">
        <f t="shared" si="3"/>
        <v>0</v>
      </c>
      <c r="I40" s="73">
        <f t="shared" si="3"/>
        <v>0</v>
      </c>
    </row>
    <row r="41" spans="1:9" s="26" customFormat="1" ht="12" customHeight="1">
      <c r="A41" s="107" t="s">
        <v>150</v>
      </c>
      <c r="B41" s="105">
        <v>957</v>
      </c>
      <c r="C41" s="70" t="s">
        <v>2</v>
      </c>
      <c r="D41" s="70" t="s">
        <v>32</v>
      </c>
      <c r="E41" s="70" t="s">
        <v>161</v>
      </c>
      <c r="F41" s="70" t="s">
        <v>147</v>
      </c>
      <c r="G41" s="73">
        <v>13290</v>
      </c>
      <c r="H41" s="73">
        <v>0</v>
      </c>
      <c r="I41" s="73">
        <v>0</v>
      </c>
    </row>
    <row r="42" spans="1:9" s="5" customFormat="1" ht="15" customHeight="1">
      <c r="A42" s="8" t="s">
        <v>12</v>
      </c>
      <c r="B42" s="28">
        <v>957</v>
      </c>
      <c r="C42" s="9" t="s">
        <v>13</v>
      </c>
      <c r="D42" s="9" t="s">
        <v>4</v>
      </c>
      <c r="E42" s="9"/>
      <c r="F42" s="9" t="s">
        <v>6</v>
      </c>
      <c r="G42" s="60">
        <f aca="true" t="shared" si="4" ref="G42:I43">G43</f>
        <v>79303</v>
      </c>
      <c r="H42" s="60">
        <f t="shared" si="4"/>
        <v>79303</v>
      </c>
      <c r="I42" s="60">
        <f t="shared" si="4"/>
        <v>79303</v>
      </c>
    </row>
    <row r="43" spans="1:9" s="26" customFormat="1" ht="16.5" customHeight="1">
      <c r="A43" s="11" t="s">
        <v>15</v>
      </c>
      <c r="B43" s="28">
        <f>B42</f>
        <v>957</v>
      </c>
      <c r="C43" s="12" t="s">
        <v>13</v>
      </c>
      <c r="D43" s="12" t="s">
        <v>14</v>
      </c>
      <c r="E43" s="12"/>
      <c r="F43" s="12" t="s">
        <v>6</v>
      </c>
      <c r="G43" s="59">
        <f t="shared" si="4"/>
        <v>79303</v>
      </c>
      <c r="H43" s="59">
        <f t="shared" si="4"/>
        <v>79303</v>
      </c>
      <c r="I43" s="59">
        <f t="shared" si="4"/>
        <v>79303</v>
      </c>
    </row>
    <row r="44" spans="1:9" s="6" customFormat="1" ht="27.75" hidden="1">
      <c r="A44" s="14" t="s">
        <v>16</v>
      </c>
      <c r="B44" s="28">
        <f>B43</f>
        <v>957</v>
      </c>
      <c r="C44" s="15" t="s">
        <v>13</v>
      </c>
      <c r="D44" s="15" t="s">
        <v>14</v>
      </c>
      <c r="E44" s="15"/>
      <c r="F44" s="15" t="s">
        <v>6</v>
      </c>
      <c r="G44" s="57">
        <f>G45</f>
        <v>79303</v>
      </c>
      <c r="H44" s="10">
        <f aca="true" t="shared" si="5" ref="H44:I47">H45</f>
        <v>79303</v>
      </c>
      <c r="I44" s="10">
        <f t="shared" si="5"/>
        <v>79303</v>
      </c>
    </row>
    <row r="45" spans="1:9" s="7" customFormat="1" ht="0.75" customHeight="1" hidden="1">
      <c r="A45" s="17" t="s">
        <v>17</v>
      </c>
      <c r="B45" s="28">
        <f>B44</f>
        <v>957</v>
      </c>
      <c r="C45" s="18" t="s">
        <v>13</v>
      </c>
      <c r="D45" s="18" t="s">
        <v>14</v>
      </c>
      <c r="E45" s="18" t="s">
        <v>107</v>
      </c>
      <c r="F45" s="18" t="s">
        <v>6</v>
      </c>
      <c r="G45" s="55">
        <f>G46</f>
        <v>79303</v>
      </c>
      <c r="H45" s="13">
        <f t="shared" si="5"/>
        <v>79303</v>
      </c>
      <c r="I45" s="13">
        <f t="shared" si="5"/>
        <v>79303</v>
      </c>
    </row>
    <row r="46" spans="1:9" s="5" customFormat="1" ht="28.5" customHeight="1">
      <c r="A46" s="20" t="s">
        <v>128</v>
      </c>
      <c r="B46" s="28">
        <f>B45</f>
        <v>957</v>
      </c>
      <c r="C46" s="21" t="s">
        <v>13</v>
      </c>
      <c r="D46" s="21" t="s">
        <v>14</v>
      </c>
      <c r="E46" s="21" t="s">
        <v>135</v>
      </c>
      <c r="F46" s="21" t="s">
        <v>6</v>
      </c>
      <c r="G46" s="58">
        <f>G47+G49</f>
        <v>79303</v>
      </c>
      <c r="H46" s="58">
        <f>H47+H49</f>
        <v>79303</v>
      </c>
      <c r="I46" s="58">
        <f>I47+I49</f>
        <v>79303</v>
      </c>
    </row>
    <row r="47" spans="1:9" s="4" customFormat="1" ht="34.5">
      <c r="A47" s="24" t="s">
        <v>119</v>
      </c>
      <c r="B47" s="28">
        <f>B46</f>
        <v>957</v>
      </c>
      <c r="C47" s="25" t="s">
        <v>13</v>
      </c>
      <c r="D47" s="25" t="s">
        <v>14</v>
      </c>
      <c r="E47" s="25" t="s">
        <v>135</v>
      </c>
      <c r="F47" s="25" t="s">
        <v>85</v>
      </c>
      <c r="G47" s="56">
        <f>G48</f>
        <v>75550</v>
      </c>
      <c r="H47" s="56">
        <f t="shared" si="5"/>
        <v>75550</v>
      </c>
      <c r="I47" s="56">
        <f t="shared" si="5"/>
        <v>75550</v>
      </c>
    </row>
    <row r="48" spans="1:9" s="4" customFormat="1" ht="12.75">
      <c r="A48" s="69" t="s">
        <v>117</v>
      </c>
      <c r="B48" s="54">
        <v>957</v>
      </c>
      <c r="C48" s="70" t="s">
        <v>13</v>
      </c>
      <c r="D48" s="70" t="s">
        <v>14</v>
      </c>
      <c r="E48" s="70" t="s">
        <v>135</v>
      </c>
      <c r="F48" s="70" t="s">
        <v>113</v>
      </c>
      <c r="G48" s="73">
        <v>75550</v>
      </c>
      <c r="H48" s="73">
        <v>75550</v>
      </c>
      <c r="I48" s="73">
        <v>75550</v>
      </c>
    </row>
    <row r="49" spans="1:9" s="4" customFormat="1" ht="26.25" customHeight="1">
      <c r="A49" s="24" t="s">
        <v>124</v>
      </c>
      <c r="B49" s="28">
        <v>957</v>
      </c>
      <c r="C49" s="25" t="s">
        <v>13</v>
      </c>
      <c r="D49" s="25" t="s">
        <v>14</v>
      </c>
      <c r="E49" s="25" t="s">
        <v>135</v>
      </c>
      <c r="F49" s="25" t="s">
        <v>87</v>
      </c>
      <c r="G49" s="56">
        <f>G50</f>
        <v>3753</v>
      </c>
      <c r="H49" s="103">
        <f>H50</f>
        <v>3753</v>
      </c>
      <c r="I49" s="103">
        <f>I50</f>
        <v>3753</v>
      </c>
    </row>
    <row r="50" spans="1:9" s="4" customFormat="1" ht="21.75" customHeight="1">
      <c r="A50" s="69" t="s">
        <v>121</v>
      </c>
      <c r="B50" s="72">
        <v>957</v>
      </c>
      <c r="C50" s="70" t="s">
        <v>13</v>
      </c>
      <c r="D50" s="70" t="s">
        <v>14</v>
      </c>
      <c r="E50" s="70" t="s">
        <v>135</v>
      </c>
      <c r="F50" s="70" t="s">
        <v>88</v>
      </c>
      <c r="G50" s="73">
        <v>3753</v>
      </c>
      <c r="H50" s="73">
        <v>3753</v>
      </c>
      <c r="I50" s="73">
        <v>3753</v>
      </c>
    </row>
    <row r="51" spans="1:9" s="23" customFormat="1" ht="33" customHeight="1">
      <c r="A51" s="8" t="s">
        <v>20</v>
      </c>
      <c r="B51" s="108">
        <f>B47</f>
        <v>957</v>
      </c>
      <c r="C51" s="9" t="s">
        <v>14</v>
      </c>
      <c r="D51" s="9" t="s">
        <v>4</v>
      </c>
      <c r="E51" s="9"/>
      <c r="F51" s="9" t="s">
        <v>6</v>
      </c>
      <c r="G51" s="60">
        <f aca="true" t="shared" si="6" ref="G51:I55">G52</f>
        <v>15000</v>
      </c>
      <c r="H51" s="60">
        <f t="shared" si="6"/>
        <v>15000</v>
      </c>
      <c r="I51" s="60">
        <f t="shared" si="6"/>
        <v>15000</v>
      </c>
    </row>
    <row r="52" spans="1:9" s="26" customFormat="1" ht="18.75" customHeight="1">
      <c r="A52" s="11" t="s">
        <v>18</v>
      </c>
      <c r="B52" s="28">
        <f>B51</f>
        <v>957</v>
      </c>
      <c r="C52" s="12" t="s">
        <v>14</v>
      </c>
      <c r="D52" s="12" t="s">
        <v>19</v>
      </c>
      <c r="E52" s="12"/>
      <c r="F52" s="12" t="s">
        <v>6</v>
      </c>
      <c r="G52" s="59">
        <f t="shared" si="6"/>
        <v>15000</v>
      </c>
      <c r="H52" s="59">
        <f t="shared" si="6"/>
        <v>15000</v>
      </c>
      <c r="I52" s="59">
        <f t="shared" si="6"/>
        <v>15000</v>
      </c>
    </row>
    <row r="53" spans="1:9" s="6" customFormat="1" ht="18" customHeight="1">
      <c r="A53" s="14" t="s">
        <v>125</v>
      </c>
      <c r="B53" s="28">
        <f>B52</f>
        <v>957</v>
      </c>
      <c r="C53" s="15" t="s">
        <v>14</v>
      </c>
      <c r="D53" s="15" t="s">
        <v>19</v>
      </c>
      <c r="E53" s="15" t="s">
        <v>136</v>
      </c>
      <c r="F53" s="15" t="s">
        <v>6</v>
      </c>
      <c r="G53" s="57">
        <f t="shared" si="6"/>
        <v>15000</v>
      </c>
      <c r="H53" s="57">
        <f t="shared" si="6"/>
        <v>15000</v>
      </c>
      <c r="I53" s="57">
        <f t="shared" si="6"/>
        <v>15000</v>
      </c>
    </row>
    <row r="54" spans="1:9" s="7" customFormat="1" ht="1.5" customHeight="1" hidden="1">
      <c r="A54" s="100" t="s">
        <v>106</v>
      </c>
      <c r="B54" s="28">
        <f>B53</f>
        <v>957</v>
      </c>
      <c r="C54" s="18" t="s">
        <v>14</v>
      </c>
      <c r="D54" s="18" t="s">
        <v>19</v>
      </c>
      <c r="E54" s="18" t="s">
        <v>108</v>
      </c>
      <c r="F54" s="18" t="s">
        <v>6</v>
      </c>
      <c r="G54" s="55">
        <f t="shared" si="6"/>
        <v>15000</v>
      </c>
      <c r="H54" s="13">
        <f t="shared" si="6"/>
        <v>15000</v>
      </c>
      <c r="I54" s="13">
        <f t="shared" si="6"/>
        <v>15000</v>
      </c>
    </row>
    <row r="55" spans="1:9" s="5" customFormat="1" ht="23.25" customHeight="1">
      <c r="A55" s="24" t="s">
        <v>124</v>
      </c>
      <c r="B55" s="28">
        <f>B54</f>
        <v>957</v>
      </c>
      <c r="C55" s="25" t="s">
        <v>14</v>
      </c>
      <c r="D55" s="25" t="s">
        <v>19</v>
      </c>
      <c r="E55" s="25" t="s">
        <v>136</v>
      </c>
      <c r="F55" s="25" t="s">
        <v>87</v>
      </c>
      <c r="G55" s="37">
        <f>G56</f>
        <v>15000</v>
      </c>
      <c r="H55" s="37">
        <f t="shared" si="6"/>
        <v>15000</v>
      </c>
      <c r="I55" s="37">
        <f t="shared" si="6"/>
        <v>15000</v>
      </c>
    </row>
    <row r="56" spans="1:9" s="5" customFormat="1" ht="23.25" customHeight="1">
      <c r="A56" s="69" t="s">
        <v>121</v>
      </c>
      <c r="B56" s="72">
        <f>B55</f>
        <v>957</v>
      </c>
      <c r="C56" s="70" t="s">
        <v>14</v>
      </c>
      <c r="D56" s="70" t="s">
        <v>19</v>
      </c>
      <c r="E56" s="70" t="s">
        <v>136</v>
      </c>
      <c r="F56" s="70" t="s">
        <v>88</v>
      </c>
      <c r="G56" s="37">
        <v>15000</v>
      </c>
      <c r="H56" s="37">
        <v>15000</v>
      </c>
      <c r="I56" s="37">
        <v>15000</v>
      </c>
    </row>
    <row r="57" spans="1:9" s="4" customFormat="1" ht="18" hidden="1">
      <c r="A57" s="8" t="s">
        <v>65</v>
      </c>
      <c r="B57" s="75">
        <f>B55</f>
        <v>957</v>
      </c>
      <c r="C57" s="9" t="s">
        <v>3</v>
      </c>
      <c r="D57" s="9" t="s">
        <v>4</v>
      </c>
      <c r="E57" s="9" t="s">
        <v>5</v>
      </c>
      <c r="F57" s="9" t="s">
        <v>6</v>
      </c>
      <c r="G57" s="10">
        <f>G58+G67</f>
        <v>0</v>
      </c>
      <c r="H57" s="19">
        <f>H67</f>
        <v>157414</v>
      </c>
      <c r="I57" s="19">
        <f>I67</f>
        <v>57414</v>
      </c>
    </row>
    <row r="58" spans="1:9" s="4" customFormat="1" ht="15" hidden="1">
      <c r="A58" s="11" t="s">
        <v>93</v>
      </c>
      <c r="B58" s="76">
        <v>954</v>
      </c>
      <c r="C58" s="77" t="s">
        <v>3</v>
      </c>
      <c r="D58" s="77" t="s">
        <v>81</v>
      </c>
      <c r="E58" s="77" t="s">
        <v>5</v>
      </c>
      <c r="F58" s="77" t="s">
        <v>6</v>
      </c>
      <c r="G58" s="78">
        <f>G59</f>
        <v>0</v>
      </c>
      <c r="H58" s="19"/>
      <c r="I58" s="19"/>
    </row>
    <row r="59" spans="1:9" s="4" customFormat="1" ht="17.25" hidden="1">
      <c r="A59" s="49" t="s">
        <v>99</v>
      </c>
      <c r="B59" s="80">
        <v>954</v>
      </c>
      <c r="C59" s="81" t="s">
        <v>3</v>
      </c>
      <c r="D59" s="81" t="s">
        <v>81</v>
      </c>
      <c r="E59" s="81" t="s">
        <v>98</v>
      </c>
      <c r="F59" s="81" t="s">
        <v>6</v>
      </c>
      <c r="G59" s="51">
        <f>G60</f>
        <v>0</v>
      </c>
      <c r="H59" s="19"/>
      <c r="I59" s="19"/>
    </row>
    <row r="60" spans="1:9" s="4" customFormat="1" ht="17.25" hidden="1">
      <c r="A60" s="79" t="s">
        <v>101</v>
      </c>
      <c r="B60" s="82">
        <v>954</v>
      </c>
      <c r="C60" s="83" t="s">
        <v>3</v>
      </c>
      <c r="D60" s="83" t="s">
        <v>81</v>
      </c>
      <c r="E60" s="83" t="s">
        <v>100</v>
      </c>
      <c r="F60" s="83" t="s">
        <v>6</v>
      </c>
      <c r="G60" s="52">
        <f>G61+G64</f>
        <v>0</v>
      </c>
      <c r="H60" s="19"/>
      <c r="I60" s="19"/>
    </row>
    <row r="61" spans="1:9" s="4" customFormat="1" ht="24" hidden="1">
      <c r="A61" s="88" t="s">
        <v>102</v>
      </c>
      <c r="B61" s="84">
        <v>954</v>
      </c>
      <c r="C61" s="89" t="s">
        <v>3</v>
      </c>
      <c r="D61" s="89" t="s">
        <v>81</v>
      </c>
      <c r="E61" s="85" t="s">
        <v>103</v>
      </c>
      <c r="F61" s="85" t="s">
        <v>6</v>
      </c>
      <c r="G61" s="87">
        <f>G62</f>
        <v>0</v>
      </c>
      <c r="H61" s="19"/>
      <c r="I61" s="19"/>
    </row>
    <row r="62" spans="1:9" s="4" customFormat="1" ht="12.75" hidden="1">
      <c r="A62" s="24" t="s">
        <v>86</v>
      </c>
      <c r="B62" s="74">
        <v>954</v>
      </c>
      <c r="C62" s="89" t="s">
        <v>3</v>
      </c>
      <c r="D62" s="89" t="s">
        <v>81</v>
      </c>
      <c r="E62" s="89" t="s">
        <v>103</v>
      </c>
      <c r="F62" s="89" t="s">
        <v>87</v>
      </c>
      <c r="G62" s="92">
        <f>G63</f>
        <v>0</v>
      </c>
      <c r="H62" s="19"/>
      <c r="I62" s="19"/>
    </row>
    <row r="63" spans="1:9" s="4" customFormat="1" ht="12.75" hidden="1">
      <c r="A63" s="69" t="s">
        <v>89</v>
      </c>
      <c r="B63" s="90">
        <v>954</v>
      </c>
      <c r="C63" s="96" t="s">
        <v>3</v>
      </c>
      <c r="D63" s="96" t="s">
        <v>81</v>
      </c>
      <c r="E63" s="96" t="s">
        <v>103</v>
      </c>
      <c r="F63" s="96" t="s">
        <v>88</v>
      </c>
      <c r="G63" s="97"/>
      <c r="H63" s="19"/>
      <c r="I63" s="19"/>
    </row>
    <row r="64" spans="1:9" s="4" customFormat="1" ht="24" hidden="1">
      <c r="A64" s="88" t="s">
        <v>105</v>
      </c>
      <c r="B64" s="84">
        <v>954</v>
      </c>
      <c r="C64" s="89" t="s">
        <v>3</v>
      </c>
      <c r="D64" s="89" t="s">
        <v>81</v>
      </c>
      <c r="E64" s="85" t="s">
        <v>104</v>
      </c>
      <c r="F64" s="85" t="s">
        <v>6</v>
      </c>
      <c r="G64" s="93">
        <f>G65</f>
        <v>0</v>
      </c>
      <c r="H64" s="19"/>
      <c r="I64" s="19"/>
    </row>
    <row r="65" spans="1:9" s="4" customFormat="1" ht="13.5" hidden="1">
      <c r="A65" s="24" t="s">
        <v>86</v>
      </c>
      <c r="B65" s="74">
        <v>954</v>
      </c>
      <c r="C65" s="89" t="s">
        <v>3</v>
      </c>
      <c r="D65" s="89" t="s">
        <v>81</v>
      </c>
      <c r="E65" s="89" t="s">
        <v>104</v>
      </c>
      <c r="F65" s="89" t="s">
        <v>87</v>
      </c>
      <c r="G65" s="93">
        <f>G66</f>
        <v>0</v>
      </c>
      <c r="H65" s="19"/>
      <c r="I65" s="19"/>
    </row>
    <row r="66" spans="1:9" s="4" customFormat="1" ht="12.75" hidden="1">
      <c r="A66" s="69" t="s">
        <v>89</v>
      </c>
      <c r="B66" s="90">
        <v>954</v>
      </c>
      <c r="C66" s="83" t="s">
        <v>3</v>
      </c>
      <c r="D66" s="83" t="s">
        <v>81</v>
      </c>
      <c r="E66" s="83" t="s">
        <v>104</v>
      </c>
      <c r="F66" s="83" t="s">
        <v>88</v>
      </c>
      <c r="G66" s="26"/>
      <c r="H66" s="19"/>
      <c r="I66" s="19"/>
    </row>
    <row r="67" spans="1:9" s="26" customFormat="1" ht="15" hidden="1">
      <c r="A67" s="11" t="s">
        <v>67</v>
      </c>
      <c r="B67" s="28">
        <f>B57</f>
        <v>957</v>
      </c>
      <c r="C67" s="12" t="s">
        <v>3</v>
      </c>
      <c r="D67" s="12" t="s">
        <v>66</v>
      </c>
      <c r="E67" s="12" t="s">
        <v>5</v>
      </c>
      <c r="F67" s="12" t="s">
        <v>6</v>
      </c>
      <c r="G67" s="47">
        <f>G68</f>
        <v>0</v>
      </c>
      <c r="H67" s="37">
        <v>157414</v>
      </c>
      <c r="I67" s="37">
        <v>57414</v>
      </c>
    </row>
    <row r="68" spans="1:9" s="6" customFormat="1" ht="27.75" hidden="1">
      <c r="A68" s="14" t="s">
        <v>70</v>
      </c>
      <c r="B68" s="72">
        <f>B67</f>
        <v>957</v>
      </c>
      <c r="C68" s="15" t="s">
        <v>3</v>
      </c>
      <c r="D68" s="15" t="s">
        <v>66</v>
      </c>
      <c r="E68" s="15" t="s">
        <v>68</v>
      </c>
      <c r="F68" s="15" t="s">
        <v>6</v>
      </c>
      <c r="G68" s="48">
        <f>G70</f>
        <v>0</v>
      </c>
      <c r="H68" s="10">
        <f>H69</f>
        <v>741283</v>
      </c>
      <c r="I68" s="10">
        <f>I69</f>
        <v>680095</v>
      </c>
    </row>
    <row r="69" spans="1:9" s="7" customFormat="1" ht="35.25" customHeight="1" hidden="1">
      <c r="A69" s="17" t="s">
        <v>71</v>
      </c>
      <c r="B69" s="28">
        <f>B68</f>
        <v>957</v>
      </c>
      <c r="C69" s="18" t="s">
        <v>3</v>
      </c>
      <c r="D69" s="18" t="s">
        <v>66</v>
      </c>
      <c r="E69" s="43" t="s">
        <v>69</v>
      </c>
      <c r="F69" s="18" t="s">
        <v>6</v>
      </c>
      <c r="G69" s="45">
        <f>G70</f>
        <v>0</v>
      </c>
      <c r="H69" s="13">
        <f>H70</f>
        <v>741283</v>
      </c>
      <c r="I69" s="13">
        <f>I70</f>
        <v>680095</v>
      </c>
    </row>
    <row r="70" spans="1:9" s="5" customFormat="1" ht="13.5" hidden="1">
      <c r="A70" s="24" t="s">
        <v>86</v>
      </c>
      <c r="B70" s="28">
        <f>B69</f>
        <v>957</v>
      </c>
      <c r="C70" s="25" t="s">
        <v>3</v>
      </c>
      <c r="D70" s="25" t="s">
        <v>66</v>
      </c>
      <c r="E70" s="25" t="s">
        <v>68</v>
      </c>
      <c r="F70" s="25" t="s">
        <v>87</v>
      </c>
      <c r="G70" s="37">
        <f>G71</f>
        <v>0</v>
      </c>
      <c r="H70" s="16">
        <f>H72</f>
        <v>741283</v>
      </c>
      <c r="I70" s="16">
        <f>I72</f>
        <v>680095</v>
      </c>
    </row>
    <row r="71" spans="1:9" s="5" customFormat="1" ht="13.5" hidden="1">
      <c r="A71" s="69" t="s">
        <v>89</v>
      </c>
      <c r="B71" s="72">
        <f>B70</f>
        <v>957</v>
      </c>
      <c r="C71" s="70" t="s">
        <v>3</v>
      </c>
      <c r="D71" s="70" t="s">
        <v>66</v>
      </c>
      <c r="E71" s="70" t="s">
        <v>68</v>
      </c>
      <c r="F71" s="70" t="s">
        <v>88</v>
      </c>
      <c r="G71" s="91">
        <v>0</v>
      </c>
      <c r="H71" s="16"/>
      <c r="I71" s="16"/>
    </row>
    <row r="72" spans="1:10" s="4" customFormat="1" ht="17.25">
      <c r="A72" s="8" t="s">
        <v>21</v>
      </c>
      <c r="B72" s="28">
        <f>B70</f>
        <v>957</v>
      </c>
      <c r="C72" s="9" t="s">
        <v>22</v>
      </c>
      <c r="D72" s="9" t="s">
        <v>4</v>
      </c>
      <c r="E72" s="9"/>
      <c r="F72" s="9" t="s">
        <v>6</v>
      </c>
      <c r="G72" s="10">
        <f>G74+G83+G80</f>
        <v>774510</v>
      </c>
      <c r="H72" s="10">
        <f>H74+H83+H80</f>
        <v>741283</v>
      </c>
      <c r="I72" s="10">
        <f>I74+I83+I80</f>
        <v>680095</v>
      </c>
      <c r="J72" s="61"/>
    </row>
    <row r="73" spans="1:9" s="26" customFormat="1" ht="15">
      <c r="A73" s="11" t="s">
        <v>23</v>
      </c>
      <c r="B73" s="28">
        <f aca="true" t="shared" si="7" ref="B73:B87">B72</f>
        <v>957</v>
      </c>
      <c r="C73" s="12" t="s">
        <v>22</v>
      </c>
      <c r="D73" s="12" t="s">
        <v>2</v>
      </c>
      <c r="E73" s="12"/>
      <c r="F73" s="12" t="s">
        <v>6</v>
      </c>
      <c r="G73" s="13">
        <f>G74+G83+G80</f>
        <v>774510</v>
      </c>
      <c r="H73" s="13">
        <f>H74+H83+H80</f>
        <v>741283</v>
      </c>
      <c r="I73" s="13">
        <f>I74+I83+I80</f>
        <v>680095</v>
      </c>
    </row>
    <row r="74" spans="1:9" s="6" customFormat="1" ht="27.75">
      <c r="A74" s="14" t="s">
        <v>140</v>
      </c>
      <c r="B74" s="28">
        <f t="shared" si="7"/>
        <v>957</v>
      </c>
      <c r="C74" s="15" t="s">
        <v>22</v>
      </c>
      <c r="D74" s="15" t="s">
        <v>2</v>
      </c>
      <c r="E74" s="15" t="s">
        <v>141</v>
      </c>
      <c r="F74" s="15" t="s">
        <v>6</v>
      </c>
      <c r="G74" s="16">
        <f>G75</f>
        <v>200000</v>
      </c>
      <c r="H74" s="10">
        <f>H75</f>
        <v>200000</v>
      </c>
      <c r="I74" s="10">
        <f>I75</f>
        <v>200000</v>
      </c>
    </row>
    <row r="75" spans="1:9" s="7" customFormat="1" ht="36" customHeight="1">
      <c r="A75" s="17" t="s">
        <v>24</v>
      </c>
      <c r="B75" s="28">
        <f t="shared" si="7"/>
        <v>957</v>
      </c>
      <c r="C75" s="18" t="s">
        <v>22</v>
      </c>
      <c r="D75" s="18" t="s">
        <v>2</v>
      </c>
      <c r="E75" s="18" t="s">
        <v>141</v>
      </c>
      <c r="F75" s="18" t="s">
        <v>6</v>
      </c>
      <c r="G75" s="19">
        <f>G77</f>
        <v>200000</v>
      </c>
      <c r="H75" s="19">
        <f>H77</f>
        <v>200000</v>
      </c>
      <c r="I75" s="19">
        <f>I77</f>
        <v>200000</v>
      </c>
    </row>
    <row r="76" spans="1:9" s="5" customFormat="1" ht="15" customHeight="1" hidden="1">
      <c r="A76" s="30" t="s">
        <v>45</v>
      </c>
      <c r="B76" s="28">
        <f t="shared" si="7"/>
        <v>957</v>
      </c>
      <c r="C76" s="18" t="s">
        <v>22</v>
      </c>
      <c r="D76" s="18" t="s">
        <v>2</v>
      </c>
      <c r="E76" s="18" t="s">
        <v>141</v>
      </c>
      <c r="F76" s="18" t="s">
        <v>6</v>
      </c>
      <c r="G76" s="19">
        <f>G77</f>
        <v>200000</v>
      </c>
      <c r="H76" s="16">
        <f>H77</f>
        <v>200000</v>
      </c>
      <c r="I76" s="16">
        <f>I77</f>
        <v>200000</v>
      </c>
    </row>
    <row r="77" spans="1:9" s="4" customFormat="1" ht="25.5" customHeight="1">
      <c r="A77" s="24" t="s">
        <v>124</v>
      </c>
      <c r="B77" s="28">
        <f t="shared" si="7"/>
        <v>957</v>
      </c>
      <c r="C77" s="25" t="s">
        <v>22</v>
      </c>
      <c r="D77" s="25" t="s">
        <v>2</v>
      </c>
      <c r="E77" s="25" t="s">
        <v>141</v>
      </c>
      <c r="F77" s="25" t="s">
        <v>87</v>
      </c>
      <c r="G77" s="37">
        <f>G79</f>
        <v>200000</v>
      </c>
      <c r="H77" s="37">
        <f>H79</f>
        <v>200000</v>
      </c>
      <c r="I77" s="37">
        <f>I79</f>
        <v>200000</v>
      </c>
    </row>
    <row r="78" spans="1:9" s="4" customFormat="1" ht="36" customHeight="1" hidden="1">
      <c r="A78" s="30" t="s">
        <v>46</v>
      </c>
      <c r="B78" s="28">
        <f t="shared" si="7"/>
        <v>957</v>
      </c>
      <c r="C78" s="18" t="s">
        <v>22</v>
      </c>
      <c r="D78" s="18" t="s">
        <v>2</v>
      </c>
      <c r="E78" s="18" t="s">
        <v>47</v>
      </c>
      <c r="F78" s="18" t="s">
        <v>6</v>
      </c>
      <c r="G78" s="19">
        <f>G79</f>
        <v>200000</v>
      </c>
      <c r="H78" s="19">
        <f>H79</f>
        <v>200000</v>
      </c>
      <c r="I78" s="19">
        <f>I79</f>
        <v>200000</v>
      </c>
    </row>
    <row r="79" spans="1:9" s="26" customFormat="1" ht="18.75" customHeight="1">
      <c r="A79" s="69" t="s">
        <v>121</v>
      </c>
      <c r="B79" s="28">
        <f t="shared" si="7"/>
        <v>957</v>
      </c>
      <c r="C79" s="25" t="s">
        <v>22</v>
      </c>
      <c r="D79" s="25" t="s">
        <v>2</v>
      </c>
      <c r="E79" s="25" t="s">
        <v>141</v>
      </c>
      <c r="F79" s="25" t="s">
        <v>88</v>
      </c>
      <c r="G79" s="37">
        <v>200000</v>
      </c>
      <c r="H79" s="37">
        <v>200000</v>
      </c>
      <c r="I79" s="37">
        <v>200000</v>
      </c>
    </row>
    <row r="80" spans="1:9" s="26" customFormat="1" ht="27.75" customHeight="1">
      <c r="A80" s="14" t="s">
        <v>145</v>
      </c>
      <c r="B80" s="28">
        <f>B79</f>
        <v>957</v>
      </c>
      <c r="C80" s="15" t="s">
        <v>22</v>
      </c>
      <c r="D80" s="15" t="s">
        <v>2</v>
      </c>
      <c r="E80" s="15" t="s">
        <v>146</v>
      </c>
      <c r="F80" s="15" t="s">
        <v>6</v>
      </c>
      <c r="G80" s="101">
        <f aca="true" t="shared" si="8" ref="G80:I81">G81</f>
        <v>10000</v>
      </c>
      <c r="H80" s="101">
        <f t="shared" si="8"/>
        <v>100000</v>
      </c>
      <c r="I80" s="101">
        <f t="shared" si="8"/>
        <v>50000</v>
      </c>
    </row>
    <row r="81" spans="1:9" s="26" customFormat="1" ht="21.75" customHeight="1">
      <c r="A81" s="24" t="s">
        <v>124</v>
      </c>
      <c r="B81" s="28">
        <f>B79</f>
        <v>957</v>
      </c>
      <c r="C81" s="25" t="s">
        <v>22</v>
      </c>
      <c r="D81" s="25" t="s">
        <v>2</v>
      </c>
      <c r="E81" s="25" t="s">
        <v>146</v>
      </c>
      <c r="F81" s="25" t="s">
        <v>87</v>
      </c>
      <c r="G81" s="37">
        <f t="shared" si="8"/>
        <v>10000</v>
      </c>
      <c r="H81" s="37">
        <f t="shared" si="8"/>
        <v>100000</v>
      </c>
      <c r="I81" s="37">
        <f t="shared" si="8"/>
        <v>50000</v>
      </c>
    </row>
    <row r="82" spans="1:9" s="26" customFormat="1" ht="23.25" customHeight="1">
      <c r="A82" s="69" t="s">
        <v>121</v>
      </c>
      <c r="B82" s="28">
        <f>B81</f>
        <v>957</v>
      </c>
      <c r="C82" s="25" t="s">
        <v>22</v>
      </c>
      <c r="D82" s="25" t="s">
        <v>2</v>
      </c>
      <c r="E82" s="25" t="s">
        <v>146</v>
      </c>
      <c r="F82" s="25" t="s">
        <v>88</v>
      </c>
      <c r="G82" s="37">
        <v>10000</v>
      </c>
      <c r="H82" s="37">
        <v>100000</v>
      </c>
      <c r="I82" s="37">
        <v>50000</v>
      </c>
    </row>
    <row r="83" spans="1:9" s="4" customFormat="1" ht="20.25" customHeight="1">
      <c r="A83" s="11" t="s">
        <v>25</v>
      </c>
      <c r="B83" s="28">
        <f>B79</f>
        <v>957</v>
      </c>
      <c r="C83" s="12" t="s">
        <v>22</v>
      </c>
      <c r="D83" s="12" t="s">
        <v>14</v>
      </c>
      <c r="E83" s="12"/>
      <c r="F83" s="12" t="s">
        <v>6</v>
      </c>
      <c r="G83" s="47">
        <f>G85+G97</f>
        <v>564510</v>
      </c>
      <c r="H83" s="47">
        <f>H85+H97</f>
        <v>441283</v>
      </c>
      <c r="I83" s="47">
        <f>I85+I97</f>
        <v>430095</v>
      </c>
    </row>
    <row r="84" spans="1:9" s="26" customFormat="1" ht="0.75" customHeight="1" hidden="1">
      <c r="A84" s="14" t="s">
        <v>25</v>
      </c>
      <c r="B84" s="28">
        <f t="shared" si="7"/>
        <v>957</v>
      </c>
      <c r="C84" s="15" t="s">
        <v>22</v>
      </c>
      <c r="D84" s="15" t="s">
        <v>14</v>
      </c>
      <c r="E84" s="15"/>
      <c r="F84" s="15" t="s">
        <v>6</v>
      </c>
      <c r="G84" s="16">
        <f>G85+G88+G91+G94+G97</f>
        <v>564510</v>
      </c>
      <c r="H84" s="37"/>
      <c r="I84" s="37"/>
    </row>
    <row r="85" spans="1:9" s="7" customFormat="1" ht="18.75" customHeight="1">
      <c r="A85" s="17" t="s">
        <v>126</v>
      </c>
      <c r="B85" s="28">
        <f t="shared" si="7"/>
        <v>957</v>
      </c>
      <c r="C85" s="18" t="s">
        <v>22</v>
      </c>
      <c r="D85" s="18" t="s">
        <v>14</v>
      </c>
      <c r="E85" s="18" t="s">
        <v>137</v>
      </c>
      <c r="F85" s="18" t="s">
        <v>6</v>
      </c>
      <c r="G85" s="19">
        <f aca="true" t="shared" si="9" ref="G85:I86">G86</f>
        <v>320000</v>
      </c>
      <c r="H85" s="19">
        <f t="shared" si="9"/>
        <v>295283</v>
      </c>
      <c r="I85" s="19">
        <f t="shared" si="9"/>
        <v>284095</v>
      </c>
    </row>
    <row r="86" spans="1:9" s="5" customFormat="1" ht="23.25">
      <c r="A86" s="24" t="s">
        <v>124</v>
      </c>
      <c r="B86" s="28">
        <f t="shared" si="7"/>
        <v>957</v>
      </c>
      <c r="C86" s="25" t="s">
        <v>22</v>
      </c>
      <c r="D86" s="25" t="s">
        <v>14</v>
      </c>
      <c r="E86" s="25" t="s">
        <v>137</v>
      </c>
      <c r="F86" s="25" t="s">
        <v>87</v>
      </c>
      <c r="G86" s="37">
        <f t="shared" si="9"/>
        <v>320000</v>
      </c>
      <c r="H86" s="37">
        <f t="shared" si="9"/>
        <v>295283</v>
      </c>
      <c r="I86" s="37">
        <f t="shared" si="9"/>
        <v>284095</v>
      </c>
    </row>
    <row r="87" spans="1:9" s="5" customFormat="1" ht="23.25">
      <c r="A87" s="69" t="s">
        <v>122</v>
      </c>
      <c r="B87" s="72">
        <f t="shared" si="7"/>
        <v>957</v>
      </c>
      <c r="C87" s="70" t="s">
        <v>22</v>
      </c>
      <c r="D87" s="70" t="s">
        <v>14</v>
      </c>
      <c r="E87" s="70" t="s">
        <v>137</v>
      </c>
      <c r="F87" s="70" t="s">
        <v>88</v>
      </c>
      <c r="G87" s="91">
        <v>320000</v>
      </c>
      <c r="H87" s="91">
        <v>295283</v>
      </c>
      <c r="I87" s="91">
        <v>284095</v>
      </c>
    </row>
    <row r="88" spans="1:9" s="4" customFormat="1" ht="39" hidden="1">
      <c r="A88" s="17" t="s">
        <v>29</v>
      </c>
      <c r="B88" s="28">
        <f>B86</f>
        <v>957</v>
      </c>
      <c r="C88" s="18" t="s">
        <v>22</v>
      </c>
      <c r="D88" s="18" t="s">
        <v>14</v>
      </c>
      <c r="E88" s="18" t="s">
        <v>26</v>
      </c>
      <c r="F88" s="18" t="s">
        <v>6</v>
      </c>
      <c r="G88" s="45">
        <f>G89</f>
        <v>0</v>
      </c>
      <c r="H88" s="19">
        <f>H89</f>
        <v>289140</v>
      </c>
      <c r="I88" s="19">
        <f>I89</f>
        <v>289140</v>
      </c>
    </row>
    <row r="89" spans="1:9" s="26" customFormat="1" ht="11.25" hidden="1">
      <c r="A89" s="24" t="s">
        <v>86</v>
      </c>
      <c r="B89" s="28">
        <f>B88</f>
        <v>957</v>
      </c>
      <c r="C89" s="25" t="s">
        <v>22</v>
      </c>
      <c r="D89" s="25" t="s">
        <v>14</v>
      </c>
      <c r="E89" s="25" t="s">
        <v>26</v>
      </c>
      <c r="F89" s="25" t="s">
        <v>87</v>
      </c>
      <c r="G89" s="37">
        <f>G90</f>
        <v>0</v>
      </c>
      <c r="H89" s="37">
        <v>289140</v>
      </c>
      <c r="I89" s="37">
        <v>289140</v>
      </c>
    </row>
    <row r="90" spans="1:9" s="26" customFormat="1" ht="11.25" hidden="1">
      <c r="A90" s="69" t="s">
        <v>89</v>
      </c>
      <c r="B90" s="72">
        <f>B89</f>
        <v>957</v>
      </c>
      <c r="C90" s="70" t="s">
        <v>22</v>
      </c>
      <c r="D90" s="70" t="s">
        <v>14</v>
      </c>
      <c r="E90" s="70" t="s">
        <v>26</v>
      </c>
      <c r="F90" s="70" t="s">
        <v>88</v>
      </c>
      <c r="G90" s="91">
        <v>0</v>
      </c>
      <c r="H90" s="37"/>
      <c r="I90" s="37"/>
    </row>
    <row r="91" spans="1:9" s="4" customFormat="1" ht="12.75" hidden="1">
      <c r="A91" s="17" t="s">
        <v>30</v>
      </c>
      <c r="B91" s="28">
        <f>B89</f>
        <v>957</v>
      </c>
      <c r="C91" s="18" t="s">
        <v>22</v>
      </c>
      <c r="D91" s="18" t="s">
        <v>14</v>
      </c>
      <c r="E91" s="18" t="s">
        <v>27</v>
      </c>
      <c r="F91" s="18" t="s">
        <v>6</v>
      </c>
      <c r="G91" s="19">
        <f>G92</f>
        <v>0</v>
      </c>
      <c r="H91" s="19">
        <f>H92</f>
        <v>126449</v>
      </c>
      <c r="I91" s="19">
        <f>I92</f>
        <v>94434</v>
      </c>
    </row>
    <row r="92" spans="1:9" s="26" customFormat="1" ht="11.25" hidden="1">
      <c r="A92" s="24" t="s">
        <v>86</v>
      </c>
      <c r="B92" s="28">
        <f>B91</f>
        <v>957</v>
      </c>
      <c r="C92" s="25" t="s">
        <v>22</v>
      </c>
      <c r="D92" s="25" t="s">
        <v>14</v>
      </c>
      <c r="E92" s="25" t="s">
        <v>27</v>
      </c>
      <c r="F92" s="25" t="s">
        <v>87</v>
      </c>
      <c r="G92" s="37">
        <f>G93</f>
        <v>0</v>
      </c>
      <c r="H92" s="37">
        <v>126449</v>
      </c>
      <c r="I92" s="37">
        <v>94434</v>
      </c>
    </row>
    <row r="93" spans="1:9" s="26" customFormat="1" ht="11.25" hidden="1">
      <c r="A93" s="69" t="s">
        <v>89</v>
      </c>
      <c r="B93" s="72">
        <f>B92</f>
        <v>957</v>
      </c>
      <c r="C93" s="70" t="s">
        <v>22</v>
      </c>
      <c r="D93" s="70" t="s">
        <v>14</v>
      </c>
      <c r="E93" s="70" t="s">
        <v>27</v>
      </c>
      <c r="F93" s="70" t="s">
        <v>88</v>
      </c>
      <c r="G93" s="91">
        <v>0</v>
      </c>
      <c r="H93" s="37"/>
      <c r="I93" s="37"/>
    </row>
    <row r="94" spans="1:9" s="4" customFormat="1" ht="12.75" hidden="1">
      <c r="A94" s="17" t="s">
        <v>31</v>
      </c>
      <c r="B94" s="28">
        <f>B92</f>
        <v>957</v>
      </c>
      <c r="C94" s="18" t="s">
        <v>22</v>
      </c>
      <c r="D94" s="18" t="s">
        <v>14</v>
      </c>
      <c r="E94" s="18" t="s">
        <v>28</v>
      </c>
      <c r="F94" s="18" t="s">
        <v>6</v>
      </c>
      <c r="G94" s="19">
        <f>G95</f>
        <v>0</v>
      </c>
      <c r="H94" s="19">
        <f>H95</f>
        <v>0</v>
      </c>
      <c r="I94" s="19">
        <f>I95</f>
        <v>0</v>
      </c>
    </row>
    <row r="95" spans="1:9" s="26" customFormat="1" ht="11.25" hidden="1">
      <c r="A95" s="24" t="s">
        <v>86</v>
      </c>
      <c r="B95" s="28">
        <f>B94</f>
        <v>957</v>
      </c>
      <c r="C95" s="25" t="s">
        <v>22</v>
      </c>
      <c r="D95" s="25" t="s">
        <v>14</v>
      </c>
      <c r="E95" s="25" t="s">
        <v>28</v>
      </c>
      <c r="F95" s="25" t="s">
        <v>87</v>
      </c>
      <c r="G95" s="37">
        <f>G96</f>
        <v>0</v>
      </c>
      <c r="H95" s="37"/>
      <c r="I95" s="37"/>
    </row>
    <row r="96" spans="1:9" s="26" customFormat="1" ht="11.25" hidden="1">
      <c r="A96" s="69" t="s">
        <v>89</v>
      </c>
      <c r="B96" s="72">
        <f>B95</f>
        <v>957</v>
      </c>
      <c r="C96" s="70" t="s">
        <v>22</v>
      </c>
      <c r="D96" s="70" t="s">
        <v>14</v>
      </c>
      <c r="E96" s="70" t="s">
        <v>28</v>
      </c>
      <c r="F96" s="70" t="s">
        <v>88</v>
      </c>
      <c r="G96" s="91">
        <v>0</v>
      </c>
      <c r="H96" s="37"/>
      <c r="I96" s="37"/>
    </row>
    <row r="97" spans="1:9" s="4" customFormat="1" ht="12.75">
      <c r="A97" s="17" t="s">
        <v>127</v>
      </c>
      <c r="B97" s="28">
        <f>B95</f>
        <v>957</v>
      </c>
      <c r="C97" s="18" t="s">
        <v>22</v>
      </c>
      <c r="D97" s="18" t="s">
        <v>14</v>
      </c>
      <c r="E97" s="18" t="s">
        <v>138</v>
      </c>
      <c r="F97" s="18" t="s">
        <v>6</v>
      </c>
      <c r="G97" s="19">
        <f aca="true" t="shared" si="10" ref="G97:I98">G98</f>
        <v>244510</v>
      </c>
      <c r="H97" s="19">
        <f t="shared" si="10"/>
        <v>146000</v>
      </c>
      <c r="I97" s="19">
        <f t="shared" si="10"/>
        <v>146000</v>
      </c>
    </row>
    <row r="98" spans="1:9" s="26" customFormat="1" ht="22.5">
      <c r="A98" s="24" t="s">
        <v>124</v>
      </c>
      <c r="B98" s="28">
        <f>B97</f>
        <v>957</v>
      </c>
      <c r="C98" s="25" t="s">
        <v>22</v>
      </c>
      <c r="D98" s="25" t="s">
        <v>14</v>
      </c>
      <c r="E98" s="25" t="s">
        <v>138</v>
      </c>
      <c r="F98" s="25" t="s">
        <v>87</v>
      </c>
      <c r="G98" s="37">
        <f t="shared" si="10"/>
        <v>244510</v>
      </c>
      <c r="H98" s="37">
        <f t="shared" si="10"/>
        <v>146000</v>
      </c>
      <c r="I98" s="37">
        <f t="shared" si="10"/>
        <v>146000</v>
      </c>
    </row>
    <row r="99" spans="1:9" s="26" customFormat="1" ht="22.5">
      <c r="A99" s="69" t="s">
        <v>121</v>
      </c>
      <c r="B99" s="72">
        <f>B98</f>
        <v>957</v>
      </c>
      <c r="C99" s="70" t="s">
        <v>22</v>
      </c>
      <c r="D99" s="70" t="s">
        <v>14</v>
      </c>
      <c r="E99" s="70" t="s">
        <v>139</v>
      </c>
      <c r="F99" s="70" t="s">
        <v>88</v>
      </c>
      <c r="G99" s="91">
        <v>244510</v>
      </c>
      <c r="H99" s="91">
        <v>146000</v>
      </c>
      <c r="I99" s="91">
        <v>146000</v>
      </c>
    </row>
    <row r="100" spans="1:9" s="4" customFormat="1" ht="17.25" hidden="1">
      <c r="A100" s="8" t="s">
        <v>33</v>
      </c>
      <c r="B100" s="72">
        <f aca="true" t="shared" si="11" ref="B100:B123">B99</f>
        <v>957</v>
      </c>
      <c r="C100" s="9" t="s">
        <v>32</v>
      </c>
      <c r="D100" s="9" t="s">
        <v>4</v>
      </c>
      <c r="E100" s="9" t="s">
        <v>5</v>
      </c>
      <c r="F100" s="9" t="s">
        <v>6</v>
      </c>
      <c r="G100" s="10">
        <f aca="true" t="shared" si="12" ref="G100:I105">G101</f>
        <v>0</v>
      </c>
      <c r="H100" s="19">
        <f>H101</f>
        <v>33810</v>
      </c>
      <c r="I100" s="19">
        <f>I101</f>
        <v>33810</v>
      </c>
    </row>
    <row r="101" spans="1:9" s="26" customFormat="1" ht="15" hidden="1">
      <c r="A101" s="11" t="s">
        <v>34</v>
      </c>
      <c r="B101" s="72">
        <f t="shared" si="11"/>
        <v>957</v>
      </c>
      <c r="C101" s="12" t="s">
        <v>32</v>
      </c>
      <c r="D101" s="12" t="s">
        <v>32</v>
      </c>
      <c r="E101" s="12" t="s">
        <v>5</v>
      </c>
      <c r="F101" s="12" t="s">
        <v>6</v>
      </c>
      <c r="G101" s="13">
        <f t="shared" si="12"/>
        <v>0</v>
      </c>
      <c r="H101" s="37">
        <v>33810</v>
      </c>
      <c r="I101" s="37">
        <v>33810</v>
      </c>
    </row>
    <row r="102" spans="1:9" s="6" customFormat="1" ht="17.25" hidden="1">
      <c r="A102" s="14" t="s">
        <v>36</v>
      </c>
      <c r="B102" s="72">
        <f t="shared" si="11"/>
        <v>957</v>
      </c>
      <c r="C102" s="15" t="s">
        <v>32</v>
      </c>
      <c r="D102" s="15" t="s">
        <v>32</v>
      </c>
      <c r="E102" s="15" t="s">
        <v>35</v>
      </c>
      <c r="F102" s="15" t="s">
        <v>6</v>
      </c>
      <c r="G102" s="16">
        <f t="shared" si="12"/>
        <v>0</v>
      </c>
      <c r="H102" s="10">
        <f t="shared" si="12"/>
        <v>11718</v>
      </c>
      <c r="I102" s="10">
        <f t="shared" si="12"/>
        <v>11718</v>
      </c>
    </row>
    <row r="103" spans="1:9" s="7" customFormat="1" ht="22.5" customHeight="1" hidden="1">
      <c r="A103" s="17" t="s">
        <v>38</v>
      </c>
      <c r="B103" s="72">
        <f t="shared" si="11"/>
        <v>957</v>
      </c>
      <c r="C103" s="18" t="s">
        <v>32</v>
      </c>
      <c r="D103" s="18" t="s">
        <v>32</v>
      </c>
      <c r="E103" s="18" t="s">
        <v>37</v>
      </c>
      <c r="F103" s="18" t="s">
        <v>6</v>
      </c>
      <c r="G103" s="19">
        <f t="shared" si="12"/>
        <v>0</v>
      </c>
      <c r="H103" s="13">
        <f t="shared" si="12"/>
        <v>11718</v>
      </c>
      <c r="I103" s="13">
        <f t="shared" si="12"/>
        <v>11718</v>
      </c>
    </row>
    <row r="104" spans="1:9" s="5" customFormat="1" ht="13.5" hidden="1">
      <c r="A104" s="24" t="s">
        <v>11</v>
      </c>
      <c r="B104" s="72">
        <f t="shared" si="11"/>
        <v>957</v>
      </c>
      <c r="C104" s="25" t="s">
        <v>32</v>
      </c>
      <c r="D104" s="25" t="s">
        <v>32</v>
      </c>
      <c r="E104" s="25" t="s">
        <v>37</v>
      </c>
      <c r="F104" s="25" t="s">
        <v>10</v>
      </c>
      <c r="G104" s="37">
        <v>0</v>
      </c>
      <c r="H104" s="16">
        <f t="shared" si="12"/>
        <v>11718</v>
      </c>
      <c r="I104" s="16">
        <f t="shared" si="12"/>
        <v>11718</v>
      </c>
    </row>
    <row r="105" spans="1:9" s="4" customFormat="1" ht="0.75" customHeight="1" hidden="1">
      <c r="A105" s="8" t="s">
        <v>76</v>
      </c>
      <c r="B105" s="72">
        <f t="shared" si="11"/>
        <v>957</v>
      </c>
      <c r="C105" s="9" t="s">
        <v>39</v>
      </c>
      <c r="D105" s="9" t="s">
        <v>4</v>
      </c>
      <c r="E105" s="9"/>
      <c r="F105" s="9" t="s">
        <v>6</v>
      </c>
      <c r="G105" s="10">
        <f aca="true" t="shared" si="13" ref="G105:I107">G106</f>
        <v>0</v>
      </c>
      <c r="H105" s="19">
        <f t="shared" si="12"/>
        <v>11718</v>
      </c>
      <c r="I105" s="19">
        <f t="shared" si="12"/>
        <v>11718</v>
      </c>
    </row>
    <row r="106" spans="1:9" s="26" customFormat="1" ht="15" hidden="1">
      <c r="A106" s="11" t="s">
        <v>77</v>
      </c>
      <c r="B106" s="72">
        <f t="shared" si="11"/>
        <v>957</v>
      </c>
      <c r="C106" s="12" t="s">
        <v>39</v>
      </c>
      <c r="D106" s="12" t="s">
        <v>2</v>
      </c>
      <c r="E106" s="12"/>
      <c r="F106" s="12" t="s">
        <v>6</v>
      </c>
      <c r="G106" s="13">
        <f t="shared" si="13"/>
        <v>0</v>
      </c>
      <c r="H106" s="37">
        <v>11718</v>
      </c>
      <c r="I106" s="37">
        <v>11718</v>
      </c>
    </row>
    <row r="107" spans="1:9" s="6" customFormat="1" ht="17.25" hidden="1">
      <c r="A107" s="14" t="s">
        <v>48</v>
      </c>
      <c r="B107" s="72">
        <f t="shared" si="11"/>
        <v>957</v>
      </c>
      <c r="C107" s="15" t="s">
        <v>39</v>
      </c>
      <c r="D107" s="15" t="s">
        <v>2</v>
      </c>
      <c r="E107" s="15"/>
      <c r="F107" s="15" t="s">
        <v>6</v>
      </c>
      <c r="G107" s="16">
        <f t="shared" si="13"/>
        <v>0</v>
      </c>
      <c r="H107" s="10" t="e">
        <f t="shared" si="13"/>
        <v>#REF!</v>
      </c>
      <c r="I107" s="10" t="e">
        <f t="shared" si="13"/>
        <v>#REF!</v>
      </c>
    </row>
    <row r="108" spans="1:9" s="7" customFormat="1" ht="84" customHeight="1" hidden="1">
      <c r="A108" s="17" t="s">
        <v>78</v>
      </c>
      <c r="B108" s="72">
        <f t="shared" si="11"/>
        <v>957</v>
      </c>
      <c r="C108" s="18" t="s">
        <v>39</v>
      </c>
      <c r="D108" s="18" t="s">
        <v>2</v>
      </c>
      <c r="E108" s="18" t="s">
        <v>112</v>
      </c>
      <c r="F108" s="18" t="s">
        <v>6</v>
      </c>
      <c r="G108" s="45">
        <f>G109</f>
        <v>0</v>
      </c>
      <c r="H108" s="13" t="e">
        <f>H110</f>
        <v>#REF!</v>
      </c>
      <c r="I108" s="13" t="e">
        <f>I110</f>
        <v>#REF!</v>
      </c>
    </row>
    <row r="109" spans="1:9" s="7" customFormat="1" ht="29.25" customHeight="1" hidden="1">
      <c r="A109" s="20" t="s">
        <v>96</v>
      </c>
      <c r="B109" s="72">
        <f t="shared" si="11"/>
        <v>957</v>
      </c>
      <c r="C109" s="18" t="s">
        <v>39</v>
      </c>
      <c r="D109" s="18" t="s">
        <v>2</v>
      </c>
      <c r="E109" s="18" t="s">
        <v>112</v>
      </c>
      <c r="F109" s="18" t="s">
        <v>4</v>
      </c>
      <c r="G109" s="45">
        <f>G110+G113</f>
        <v>0</v>
      </c>
      <c r="H109" s="13"/>
      <c r="I109" s="13"/>
    </row>
    <row r="110" spans="1:9" s="5" customFormat="1" ht="26.25" hidden="1">
      <c r="A110" s="20" t="s">
        <v>97</v>
      </c>
      <c r="B110" s="72">
        <f t="shared" si="11"/>
        <v>957</v>
      </c>
      <c r="C110" s="21" t="s">
        <v>39</v>
      </c>
      <c r="D110" s="21" t="s">
        <v>2</v>
      </c>
      <c r="E110" s="21" t="s">
        <v>109</v>
      </c>
      <c r="F110" s="21" t="s">
        <v>6</v>
      </c>
      <c r="G110" s="46">
        <f>G111</f>
        <v>0</v>
      </c>
      <c r="H110" s="16" t="e">
        <f>H112</f>
        <v>#REF!</v>
      </c>
      <c r="I110" s="16" t="e">
        <f>I112</f>
        <v>#REF!</v>
      </c>
    </row>
    <row r="111" spans="1:9" s="5" customFormat="1" ht="13.5" hidden="1">
      <c r="A111" s="24" t="s">
        <v>48</v>
      </c>
      <c r="B111" s="72">
        <f t="shared" si="11"/>
        <v>957</v>
      </c>
      <c r="C111" s="25" t="s">
        <v>39</v>
      </c>
      <c r="D111" s="25" t="s">
        <v>2</v>
      </c>
      <c r="E111" s="25" t="s">
        <v>109</v>
      </c>
      <c r="F111" s="25" t="s">
        <v>10</v>
      </c>
      <c r="G111" s="46">
        <f>G112</f>
        <v>0</v>
      </c>
      <c r="H111" s="16"/>
      <c r="I111" s="16"/>
    </row>
    <row r="112" spans="1:9" s="4" customFormat="1" ht="12.75" hidden="1">
      <c r="A112" s="69" t="s">
        <v>49</v>
      </c>
      <c r="B112" s="72">
        <f t="shared" si="11"/>
        <v>957</v>
      </c>
      <c r="C112" s="70" t="s">
        <v>39</v>
      </c>
      <c r="D112" s="70" t="s">
        <v>2</v>
      </c>
      <c r="E112" s="70" t="s">
        <v>109</v>
      </c>
      <c r="F112" s="70" t="s">
        <v>94</v>
      </c>
      <c r="G112" s="91"/>
      <c r="H112" s="45" t="e">
        <f>H113+#REF!+#REF!+H116+H118</f>
        <v>#REF!</v>
      </c>
      <c r="I112" s="45" t="e">
        <f>I113+#REF!+#REF!+I116+I118</f>
        <v>#REF!</v>
      </c>
    </row>
    <row r="113" spans="1:9" s="23" customFormat="1" ht="52.5" hidden="1">
      <c r="A113" s="20" t="s">
        <v>95</v>
      </c>
      <c r="B113" s="72">
        <f t="shared" si="11"/>
        <v>957</v>
      </c>
      <c r="C113" s="21" t="s">
        <v>39</v>
      </c>
      <c r="D113" s="21" t="s">
        <v>2</v>
      </c>
      <c r="E113" s="21" t="s">
        <v>110</v>
      </c>
      <c r="F113" s="21" t="s">
        <v>6</v>
      </c>
      <c r="G113" s="46">
        <f>G114</f>
        <v>0</v>
      </c>
      <c r="H113" s="46">
        <f>H115</f>
        <v>2488596</v>
      </c>
      <c r="I113" s="46">
        <f>I115</f>
        <v>2488596</v>
      </c>
    </row>
    <row r="114" spans="1:9" s="23" customFormat="1" ht="12.75" hidden="1">
      <c r="A114" s="24" t="s">
        <v>48</v>
      </c>
      <c r="B114" s="72">
        <f t="shared" si="11"/>
        <v>957</v>
      </c>
      <c r="C114" s="21" t="s">
        <v>39</v>
      </c>
      <c r="D114" s="21" t="s">
        <v>2</v>
      </c>
      <c r="E114" s="21" t="s">
        <v>110</v>
      </c>
      <c r="F114" s="21" t="s">
        <v>10</v>
      </c>
      <c r="G114" s="46">
        <f>G115</f>
        <v>0</v>
      </c>
      <c r="H114" s="46"/>
      <c r="I114" s="46"/>
    </row>
    <row r="115" spans="1:9" s="26" customFormat="1" ht="24.75" customHeight="1" hidden="1">
      <c r="A115" s="69" t="s">
        <v>49</v>
      </c>
      <c r="B115" s="72">
        <f t="shared" si="11"/>
        <v>957</v>
      </c>
      <c r="C115" s="70" t="s">
        <v>39</v>
      </c>
      <c r="D115" s="70" t="s">
        <v>2</v>
      </c>
      <c r="E115" s="70" t="s">
        <v>110</v>
      </c>
      <c r="F115" s="70" t="s">
        <v>94</v>
      </c>
      <c r="G115" s="94"/>
      <c r="H115" s="37">
        <v>2488596</v>
      </c>
      <c r="I115" s="37">
        <v>2488596</v>
      </c>
    </row>
    <row r="116" spans="1:9" s="23" customFormat="1" ht="13.5" customHeight="1" hidden="1">
      <c r="A116" s="62" t="s">
        <v>40</v>
      </c>
      <c r="B116" s="72">
        <f t="shared" si="11"/>
        <v>957</v>
      </c>
      <c r="C116" s="63" t="s">
        <v>83</v>
      </c>
      <c r="D116" s="63" t="s">
        <v>4</v>
      </c>
      <c r="E116" s="63" t="s">
        <v>5</v>
      </c>
      <c r="F116" s="63" t="s">
        <v>6</v>
      </c>
      <c r="G116" s="64">
        <f>G117</f>
        <v>0</v>
      </c>
      <c r="H116" s="46">
        <f>H117</f>
        <v>57000</v>
      </c>
      <c r="I116" s="46">
        <f>I117</f>
        <v>57000</v>
      </c>
    </row>
    <row r="117" spans="1:9" s="26" customFormat="1" ht="13.5" customHeight="1" hidden="1">
      <c r="A117" s="65" t="s">
        <v>84</v>
      </c>
      <c r="B117" s="72">
        <f t="shared" si="11"/>
        <v>957</v>
      </c>
      <c r="C117" s="66" t="s">
        <v>83</v>
      </c>
      <c r="D117" s="66" t="s">
        <v>13</v>
      </c>
      <c r="E117" s="67">
        <v>5210000</v>
      </c>
      <c r="F117" s="66" t="s">
        <v>6</v>
      </c>
      <c r="G117" s="68">
        <f>G118</f>
        <v>0</v>
      </c>
      <c r="H117" s="37">
        <v>57000</v>
      </c>
      <c r="I117" s="37">
        <v>57000</v>
      </c>
    </row>
    <row r="118" spans="1:9" s="23" customFormat="1" ht="13.5" customHeight="1" hidden="1">
      <c r="A118" s="8" t="s">
        <v>40</v>
      </c>
      <c r="B118" s="72">
        <f t="shared" si="11"/>
        <v>957</v>
      </c>
      <c r="C118" s="9" t="s">
        <v>81</v>
      </c>
      <c r="D118" s="9" t="s">
        <v>4</v>
      </c>
      <c r="E118" s="9" t="s">
        <v>5</v>
      </c>
      <c r="F118" s="9" t="s">
        <v>6</v>
      </c>
      <c r="G118" s="10">
        <f aca="true" t="shared" si="14" ref="G118:I122">G119</f>
        <v>0</v>
      </c>
      <c r="H118" s="22">
        <f>H119</f>
        <v>0</v>
      </c>
      <c r="I118" s="22">
        <f>I119</f>
        <v>0</v>
      </c>
    </row>
    <row r="119" spans="1:9" s="26" customFormat="1" ht="13.5" customHeight="1" hidden="1">
      <c r="A119" s="11" t="s">
        <v>75</v>
      </c>
      <c r="B119" s="72">
        <f t="shared" si="11"/>
        <v>957</v>
      </c>
      <c r="C119" s="12" t="s">
        <v>81</v>
      </c>
      <c r="D119" s="12" t="s">
        <v>39</v>
      </c>
      <c r="E119" s="12" t="s">
        <v>5</v>
      </c>
      <c r="F119" s="12" t="s">
        <v>6</v>
      </c>
      <c r="G119" s="47">
        <f t="shared" si="14"/>
        <v>0</v>
      </c>
      <c r="H119" s="37"/>
      <c r="I119" s="37"/>
    </row>
    <row r="120" spans="1:9" s="6" customFormat="1" ht="27.75" hidden="1">
      <c r="A120" s="14" t="s">
        <v>82</v>
      </c>
      <c r="B120" s="72">
        <f t="shared" si="11"/>
        <v>957</v>
      </c>
      <c r="C120" s="15" t="s">
        <v>83</v>
      </c>
      <c r="D120" s="15" t="s">
        <v>13</v>
      </c>
      <c r="E120" s="15" t="s">
        <v>41</v>
      </c>
      <c r="F120" s="15" t="s">
        <v>6</v>
      </c>
      <c r="G120" s="48">
        <f t="shared" si="14"/>
        <v>0</v>
      </c>
      <c r="H120" s="10">
        <f t="shared" si="14"/>
        <v>55597</v>
      </c>
      <c r="I120" s="10">
        <f t="shared" si="14"/>
        <v>111005</v>
      </c>
    </row>
    <row r="121" spans="1:9" s="7" customFormat="1" ht="27.75" customHeight="1" hidden="1">
      <c r="A121" s="17" t="s">
        <v>43</v>
      </c>
      <c r="B121" s="72">
        <f t="shared" si="11"/>
        <v>957</v>
      </c>
      <c r="C121" s="18" t="s">
        <v>83</v>
      </c>
      <c r="D121" s="18" t="s">
        <v>13</v>
      </c>
      <c r="E121" s="18" t="s">
        <v>42</v>
      </c>
      <c r="F121" s="18" t="s">
        <v>6</v>
      </c>
      <c r="G121" s="45">
        <f t="shared" si="14"/>
        <v>0</v>
      </c>
      <c r="H121" s="47">
        <f t="shared" si="14"/>
        <v>55597</v>
      </c>
      <c r="I121" s="47">
        <f t="shared" si="14"/>
        <v>111005</v>
      </c>
    </row>
    <row r="122" spans="1:9" s="5" customFormat="1" ht="13.5" hidden="1">
      <c r="A122" s="24" t="s">
        <v>11</v>
      </c>
      <c r="B122" s="72">
        <f t="shared" si="11"/>
        <v>957</v>
      </c>
      <c r="C122" s="25" t="s">
        <v>83</v>
      </c>
      <c r="D122" s="25" t="s">
        <v>13</v>
      </c>
      <c r="E122" s="25" t="s">
        <v>42</v>
      </c>
      <c r="F122" s="25" t="s">
        <v>10</v>
      </c>
      <c r="G122" s="37"/>
      <c r="H122" s="48">
        <f t="shared" si="14"/>
        <v>55597</v>
      </c>
      <c r="I122" s="48">
        <f t="shared" si="14"/>
        <v>111005</v>
      </c>
    </row>
    <row r="123" spans="1:9" s="4" customFormat="1" ht="17.25">
      <c r="A123" s="8" t="s">
        <v>79</v>
      </c>
      <c r="B123" s="72">
        <f t="shared" si="11"/>
        <v>957</v>
      </c>
      <c r="C123" s="9" t="s">
        <v>80</v>
      </c>
      <c r="D123" s="9" t="s">
        <v>4</v>
      </c>
      <c r="E123" s="12"/>
      <c r="F123" s="9"/>
      <c r="G123" s="10">
        <f aca="true" t="shared" si="15" ref="G123:I125">G124</f>
        <v>0</v>
      </c>
      <c r="H123" s="10">
        <f t="shared" si="15"/>
        <v>55597</v>
      </c>
      <c r="I123" s="10">
        <f t="shared" si="15"/>
        <v>111005</v>
      </c>
    </row>
    <row r="124" spans="1:9" s="26" customFormat="1" ht="15">
      <c r="A124" s="11" t="s">
        <v>64</v>
      </c>
      <c r="B124" s="72">
        <f>B123</f>
        <v>957</v>
      </c>
      <c r="C124" s="12" t="s">
        <v>80</v>
      </c>
      <c r="D124" s="12" t="s">
        <v>80</v>
      </c>
      <c r="E124" s="12"/>
      <c r="F124" s="12"/>
      <c r="G124" s="13">
        <f t="shared" si="15"/>
        <v>0</v>
      </c>
      <c r="H124" s="13">
        <f t="shared" si="15"/>
        <v>55597</v>
      </c>
      <c r="I124" s="13">
        <f t="shared" si="15"/>
        <v>111005</v>
      </c>
    </row>
    <row r="125" spans="1:9" s="6" customFormat="1" ht="17.25" hidden="1">
      <c r="A125" s="14" t="s">
        <v>64</v>
      </c>
      <c r="B125" s="27">
        <f>B123</f>
        <v>957</v>
      </c>
      <c r="C125" s="15" t="s">
        <v>80</v>
      </c>
      <c r="D125" s="15" t="s">
        <v>80</v>
      </c>
      <c r="E125" s="109" t="s">
        <v>152</v>
      </c>
      <c r="F125" s="15" t="s">
        <v>6</v>
      </c>
      <c r="G125" s="16">
        <f t="shared" si="15"/>
        <v>0</v>
      </c>
      <c r="H125" s="16">
        <f t="shared" si="15"/>
        <v>55597</v>
      </c>
      <c r="I125" s="16">
        <f t="shared" si="15"/>
        <v>111005</v>
      </c>
    </row>
    <row r="126" spans="1:9" s="7" customFormat="1" ht="15" customHeight="1">
      <c r="A126" s="24" t="s">
        <v>64</v>
      </c>
      <c r="B126" s="28">
        <f>B125</f>
        <v>957</v>
      </c>
      <c r="C126" s="25" t="s">
        <v>80</v>
      </c>
      <c r="D126" s="25" t="s">
        <v>80</v>
      </c>
      <c r="E126" s="111" t="s">
        <v>156</v>
      </c>
      <c r="F126" s="25"/>
      <c r="G126" s="37">
        <v>0</v>
      </c>
      <c r="H126" s="37">
        <v>55597</v>
      </c>
      <c r="I126" s="37">
        <v>111005</v>
      </c>
    </row>
    <row r="127" spans="1:9" s="5" customFormat="1" ht="13.5">
      <c r="A127" s="24" t="s">
        <v>64</v>
      </c>
      <c r="B127" s="28">
        <f>B126</f>
        <v>957</v>
      </c>
      <c r="C127" s="25" t="s">
        <v>80</v>
      </c>
      <c r="D127" s="25" t="s">
        <v>80</v>
      </c>
      <c r="E127" s="111" t="s">
        <v>156</v>
      </c>
      <c r="F127" s="25" t="s">
        <v>153</v>
      </c>
      <c r="G127" s="37">
        <v>0</v>
      </c>
      <c r="H127" s="37">
        <v>55597</v>
      </c>
      <c r="I127" s="37">
        <v>111005</v>
      </c>
    </row>
    <row r="128" spans="1:9" s="26" customFormat="1" ht="13.5" customHeight="1">
      <c r="A128" s="2"/>
      <c r="B128" s="29"/>
      <c r="C128" s="3"/>
      <c r="D128" s="3"/>
      <c r="E128" s="3"/>
      <c r="F128" s="3"/>
      <c r="G128" s="1"/>
      <c r="H128" s="110"/>
      <c r="I128" s="110"/>
    </row>
    <row r="129" ht="12.75">
      <c r="A129" s="86"/>
    </row>
  </sheetData>
  <sheetProtection formatColumns="0" formatRows="0" autoFilter="0"/>
  <autoFilter ref="B11:I119"/>
  <mergeCells count="17">
    <mergeCell ref="I10:I11"/>
    <mergeCell ref="E10:E11"/>
    <mergeCell ref="A10:A11"/>
    <mergeCell ref="B10:B11"/>
    <mergeCell ref="C10:C11"/>
    <mergeCell ref="D10:D11"/>
    <mergeCell ref="F10:F11"/>
    <mergeCell ref="G10:G11"/>
    <mergeCell ref="H10:H11"/>
    <mergeCell ref="G9:I9"/>
    <mergeCell ref="A6:I6"/>
    <mergeCell ref="A7:I7"/>
    <mergeCell ref="E1:I1"/>
    <mergeCell ref="D2:I2"/>
    <mergeCell ref="C3:I3"/>
    <mergeCell ref="A5:I5"/>
    <mergeCell ref="A8:I8"/>
  </mergeCells>
  <printOptions/>
  <pageMargins left="0.5905511811023623" right="0" top="0.1968503937007874" bottom="0.1968503937007874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4">
      <selection activeCell="A8" sqref="A8:H8"/>
    </sheetView>
  </sheetViews>
  <sheetFormatPr defaultColWidth="9.00390625" defaultRowHeight="12.75"/>
  <cols>
    <col min="1" max="1" width="63.375" style="2" customWidth="1"/>
    <col min="2" max="2" width="4.50390625" style="3" customWidth="1"/>
    <col min="3" max="3" width="4.625" style="3" customWidth="1"/>
    <col min="4" max="4" width="12.375" style="3" bestFit="1" customWidth="1"/>
    <col min="5" max="5" width="5.375" style="3" customWidth="1"/>
    <col min="6" max="6" width="13.50390625" style="1" customWidth="1"/>
    <col min="7" max="7" width="13.875" style="1" customWidth="1"/>
    <col min="8" max="8" width="15.625" style="1" customWidth="1"/>
  </cols>
  <sheetData>
    <row r="1" spans="1:8" ht="12.75">
      <c r="A1" s="32"/>
      <c r="B1" s="34"/>
      <c r="C1" s="34"/>
      <c r="D1" s="114" t="s">
        <v>151</v>
      </c>
      <c r="E1" s="114"/>
      <c r="F1" s="114"/>
      <c r="G1" s="114"/>
      <c r="H1" s="114"/>
    </row>
    <row r="2" spans="1:8" ht="12.75">
      <c r="A2" s="32"/>
      <c r="B2" s="34"/>
      <c r="C2" s="114" t="s">
        <v>131</v>
      </c>
      <c r="D2" s="114"/>
      <c r="E2" s="114"/>
      <c r="F2" s="114"/>
      <c r="G2" s="114"/>
      <c r="H2" s="114"/>
    </row>
    <row r="3" spans="1:8" ht="11.25" customHeight="1">
      <c r="A3" s="32"/>
      <c r="B3" s="114" t="s">
        <v>162</v>
      </c>
      <c r="C3" s="114"/>
      <c r="D3" s="114"/>
      <c r="E3" s="114"/>
      <c r="F3" s="114"/>
      <c r="G3" s="114"/>
      <c r="H3" s="114"/>
    </row>
    <row r="4" spans="1:7" ht="12.75" hidden="1">
      <c r="A4" s="32"/>
      <c r="B4" s="34"/>
      <c r="C4" s="34"/>
      <c r="D4" s="34"/>
      <c r="E4" s="36"/>
      <c r="F4" s="36"/>
      <c r="G4" s="35"/>
    </row>
    <row r="5" spans="1:8" ht="14.25" customHeight="1">
      <c r="A5" s="113" t="s">
        <v>157</v>
      </c>
      <c r="B5" s="113"/>
      <c r="C5" s="113"/>
      <c r="D5" s="113"/>
      <c r="E5" s="113"/>
      <c r="F5" s="113"/>
      <c r="G5" s="113"/>
      <c r="H5" s="113"/>
    </row>
    <row r="6" spans="1:8" ht="14.25" customHeight="1">
      <c r="A6" s="113" t="s">
        <v>159</v>
      </c>
      <c r="B6" s="113"/>
      <c r="C6" s="113"/>
      <c r="D6" s="113"/>
      <c r="E6" s="113"/>
      <c r="F6" s="113"/>
      <c r="G6" s="113"/>
      <c r="H6" s="113"/>
    </row>
    <row r="7" spans="1:8" ht="14.25" customHeight="1">
      <c r="A7" s="113" t="s">
        <v>144</v>
      </c>
      <c r="B7" s="113"/>
      <c r="C7" s="113"/>
      <c r="D7" s="113"/>
      <c r="E7" s="113"/>
      <c r="F7" s="113"/>
      <c r="G7" s="113"/>
      <c r="H7" s="113"/>
    </row>
    <row r="8" spans="1:8" ht="41.25" customHeight="1">
      <c r="A8" s="115" t="s">
        <v>158</v>
      </c>
      <c r="B8" s="115"/>
      <c r="C8" s="115"/>
      <c r="D8" s="115"/>
      <c r="E8" s="115"/>
      <c r="F8" s="115"/>
      <c r="G8" s="115"/>
      <c r="H8" s="115"/>
    </row>
    <row r="9" spans="1:8" ht="15.75" customHeight="1">
      <c r="A9" s="44"/>
      <c r="B9" s="44"/>
      <c r="C9" s="44"/>
      <c r="D9" s="44"/>
      <c r="E9" s="44"/>
      <c r="F9" s="112" t="s">
        <v>73</v>
      </c>
      <c r="G9" s="112"/>
      <c r="H9" s="112"/>
    </row>
    <row r="10" spans="1:8" ht="12.75">
      <c r="A10" s="119"/>
      <c r="B10" s="118" t="s">
        <v>0</v>
      </c>
      <c r="C10" s="118" t="s">
        <v>59</v>
      </c>
      <c r="D10" s="118" t="s">
        <v>58</v>
      </c>
      <c r="E10" s="118" t="s">
        <v>1</v>
      </c>
      <c r="F10" s="116" t="s">
        <v>120</v>
      </c>
      <c r="G10" s="116" t="s">
        <v>129</v>
      </c>
      <c r="H10" s="116" t="s">
        <v>143</v>
      </c>
    </row>
    <row r="11" spans="1:8" ht="12.75">
      <c r="A11" s="119"/>
      <c r="B11" s="118"/>
      <c r="C11" s="118"/>
      <c r="D11" s="118"/>
      <c r="E11" s="118"/>
      <c r="F11" s="117"/>
      <c r="G11" s="117"/>
      <c r="H11" s="117"/>
    </row>
    <row r="12" spans="1:8" s="6" customFormat="1" ht="17.25">
      <c r="A12" s="38" t="s">
        <v>130</v>
      </c>
      <c r="B12" s="40" t="s">
        <v>4</v>
      </c>
      <c r="C12" s="41" t="s">
        <v>4</v>
      </c>
      <c r="D12" s="41" t="s">
        <v>5</v>
      </c>
      <c r="E12" s="41" t="s">
        <v>6</v>
      </c>
      <c r="F12" s="42">
        <f>F13+F42+F51+F72+F100+F118+F105+F57</f>
        <v>2297103</v>
      </c>
      <c r="G12" s="42">
        <f>G13+G42+G51+G72+G123</f>
        <v>2303183</v>
      </c>
      <c r="H12" s="42">
        <f>H13+H42+H51+H72+H123</f>
        <v>2299403</v>
      </c>
    </row>
    <row r="13" spans="1:8" s="6" customFormat="1" ht="17.25">
      <c r="A13" s="8" t="s">
        <v>7</v>
      </c>
      <c r="B13" s="9" t="s">
        <v>2</v>
      </c>
      <c r="C13" s="9" t="s">
        <v>4</v>
      </c>
      <c r="D13" s="9" t="s">
        <v>5</v>
      </c>
      <c r="E13" s="9" t="s">
        <v>6</v>
      </c>
      <c r="F13" s="10">
        <f>F14+F18+F19+F39</f>
        <v>1428290</v>
      </c>
      <c r="G13" s="10">
        <f>G14+G18+G19</f>
        <v>1412000</v>
      </c>
      <c r="H13" s="10">
        <f>H14+H18+H19</f>
        <v>1414000</v>
      </c>
    </row>
    <row r="14" spans="1:8" s="6" customFormat="1" ht="62.25">
      <c r="A14" s="11" t="s">
        <v>8</v>
      </c>
      <c r="B14" s="50" t="s">
        <v>2</v>
      </c>
      <c r="C14" s="50" t="s">
        <v>3</v>
      </c>
      <c r="D14" s="50"/>
      <c r="E14" s="50" t="s">
        <v>6</v>
      </c>
      <c r="F14" s="99">
        <f aca="true" t="shared" si="0" ref="F14:H16">F15</f>
        <v>435000</v>
      </c>
      <c r="G14" s="99">
        <f t="shared" si="0"/>
        <v>435000</v>
      </c>
      <c r="H14" s="99">
        <f t="shared" si="0"/>
        <v>435000</v>
      </c>
    </row>
    <row r="15" spans="1:8" s="6" customFormat="1" ht="39.75">
      <c r="A15" s="17" t="s">
        <v>132</v>
      </c>
      <c r="B15" s="18" t="s">
        <v>2</v>
      </c>
      <c r="C15" s="18" t="s">
        <v>3</v>
      </c>
      <c r="D15" s="18" t="s">
        <v>133</v>
      </c>
      <c r="E15" s="18" t="s">
        <v>6</v>
      </c>
      <c r="F15" s="98">
        <f t="shared" si="0"/>
        <v>435000</v>
      </c>
      <c r="G15" s="98">
        <f t="shared" si="0"/>
        <v>435000</v>
      </c>
      <c r="H15" s="98">
        <f t="shared" si="0"/>
        <v>435000</v>
      </c>
    </row>
    <row r="16" spans="1:8" s="6" customFormat="1" ht="35.25">
      <c r="A16" s="24" t="s">
        <v>118</v>
      </c>
      <c r="B16" s="25" t="s">
        <v>2</v>
      </c>
      <c r="C16" s="25" t="s">
        <v>3</v>
      </c>
      <c r="D16" s="25" t="s">
        <v>133</v>
      </c>
      <c r="E16" s="25" t="s">
        <v>85</v>
      </c>
      <c r="F16" s="98">
        <f t="shared" si="0"/>
        <v>435000</v>
      </c>
      <c r="G16" s="98">
        <f t="shared" si="0"/>
        <v>435000</v>
      </c>
      <c r="H16" s="98">
        <f t="shared" si="0"/>
        <v>435000</v>
      </c>
    </row>
    <row r="17" spans="1:8" s="6" customFormat="1" ht="17.25">
      <c r="A17" s="69" t="s">
        <v>117</v>
      </c>
      <c r="B17" s="70" t="s">
        <v>2</v>
      </c>
      <c r="C17" s="70" t="s">
        <v>3</v>
      </c>
      <c r="D17" s="70" t="s">
        <v>133</v>
      </c>
      <c r="E17" s="70" t="s">
        <v>113</v>
      </c>
      <c r="F17" s="98">
        <v>435000</v>
      </c>
      <c r="G17" s="98">
        <v>435000</v>
      </c>
      <c r="H17" s="98">
        <v>435000</v>
      </c>
    </row>
    <row r="18" spans="1:8" s="7" customFormat="1" ht="62.25" hidden="1">
      <c r="A18" s="11" t="s">
        <v>8</v>
      </c>
      <c r="B18" s="12" t="s">
        <v>2</v>
      </c>
      <c r="C18" s="12" t="s">
        <v>3</v>
      </c>
      <c r="D18" s="12"/>
      <c r="E18" s="12" t="s">
        <v>6</v>
      </c>
      <c r="F18" s="47"/>
      <c r="G18" s="47"/>
      <c r="H18" s="47"/>
    </row>
    <row r="19" spans="1:8" s="4" customFormat="1" ht="26.25">
      <c r="A19" s="17" t="s">
        <v>123</v>
      </c>
      <c r="B19" s="18" t="s">
        <v>2</v>
      </c>
      <c r="C19" s="18" t="s">
        <v>3</v>
      </c>
      <c r="D19" s="18" t="s">
        <v>134</v>
      </c>
      <c r="E19" s="18" t="s">
        <v>6</v>
      </c>
      <c r="F19" s="55">
        <f>F20+F22+F36</f>
        <v>980000</v>
      </c>
      <c r="G19" s="55">
        <f>G20+G22+G36</f>
        <v>977000</v>
      </c>
      <c r="H19" s="55">
        <f>H20+H22+H36</f>
        <v>979000</v>
      </c>
    </row>
    <row r="20" spans="1:8" s="4" customFormat="1" ht="34.5">
      <c r="A20" s="24" t="s">
        <v>116</v>
      </c>
      <c r="B20" s="25" t="s">
        <v>2</v>
      </c>
      <c r="C20" s="25" t="s">
        <v>3</v>
      </c>
      <c r="D20" s="25" t="s">
        <v>134</v>
      </c>
      <c r="E20" s="25" t="s">
        <v>85</v>
      </c>
      <c r="F20" s="55">
        <f>F21</f>
        <v>662000</v>
      </c>
      <c r="G20" s="55">
        <f>G21</f>
        <v>664000</v>
      </c>
      <c r="H20" s="55">
        <f>H21</f>
        <v>666000</v>
      </c>
    </row>
    <row r="21" spans="1:8" s="4" customFormat="1" ht="12.75">
      <c r="A21" s="69" t="s">
        <v>117</v>
      </c>
      <c r="B21" s="70" t="s">
        <v>2</v>
      </c>
      <c r="C21" s="70" t="s">
        <v>3</v>
      </c>
      <c r="D21" s="70" t="s">
        <v>134</v>
      </c>
      <c r="E21" s="70" t="s">
        <v>113</v>
      </c>
      <c r="F21" s="95">
        <v>662000</v>
      </c>
      <c r="G21" s="95">
        <v>664000</v>
      </c>
      <c r="H21" s="95">
        <v>666000</v>
      </c>
    </row>
    <row r="22" spans="1:8" s="4" customFormat="1" ht="23.25">
      <c r="A22" s="24" t="s">
        <v>124</v>
      </c>
      <c r="B22" s="25" t="s">
        <v>2</v>
      </c>
      <c r="C22" s="25" t="s">
        <v>3</v>
      </c>
      <c r="D22" s="25" t="s">
        <v>134</v>
      </c>
      <c r="E22" s="25" t="s">
        <v>87</v>
      </c>
      <c r="F22" s="71">
        <f>F23</f>
        <v>302000</v>
      </c>
      <c r="G22" s="71">
        <f>G23</f>
        <v>297000</v>
      </c>
      <c r="H22" s="71">
        <f>H23</f>
        <v>297000</v>
      </c>
    </row>
    <row r="23" spans="1:8" s="26" customFormat="1" ht="22.5">
      <c r="A23" s="69" t="s">
        <v>121</v>
      </c>
      <c r="B23" s="70" t="s">
        <v>2</v>
      </c>
      <c r="C23" s="70" t="s">
        <v>3</v>
      </c>
      <c r="D23" s="70" t="s">
        <v>134</v>
      </c>
      <c r="E23" s="70" t="s">
        <v>88</v>
      </c>
      <c r="F23" s="73">
        <v>302000</v>
      </c>
      <c r="G23" s="73">
        <v>297000</v>
      </c>
      <c r="H23" s="73">
        <v>297000</v>
      </c>
    </row>
    <row r="24" spans="1:8" s="26" customFormat="1" ht="24" customHeight="1" hidden="1">
      <c r="A24" s="24" t="s">
        <v>50</v>
      </c>
      <c r="B24" s="25" t="s">
        <v>2</v>
      </c>
      <c r="C24" s="25" t="s">
        <v>3</v>
      </c>
      <c r="D24" s="25" t="s">
        <v>9</v>
      </c>
      <c r="E24" s="25" t="s">
        <v>51</v>
      </c>
      <c r="F24" s="56"/>
      <c r="G24" s="37"/>
      <c r="H24" s="37"/>
    </row>
    <row r="25" spans="1:8" s="4" customFormat="1" ht="41.25" hidden="1">
      <c r="A25" s="14" t="s">
        <v>53</v>
      </c>
      <c r="B25" s="15" t="s">
        <v>2</v>
      </c>
      <c r="C25" s="15" t="s">
        <v>3</v>
      </c>
      <c r="D25" s="15" t="s">
        <v>52</v>
      </c>
      <c r="E25" s="15" t="s">
        <v>6</v>
      </c>
      <c r="F25" s="57">
        <f aca="true" t="shared" si="1" ref="F25:H29">F26</f>
        <v>0</v>
      </c>
      <c r="G25" s="19">
        <f>G26</f>
        <v>263631</v>
      </c>
      <c r="H25" s="19">
        <f>H26</f>
        <v>263631</v>
      </c>
    </row>
    <row r="26" spans="1:8" s="26" customFormat="1" ht="32.25" customHeight="1" hidden="1">
      <c r="A26" s="17" t="s">
        <v>55</v>
      </c>
      <c r="B26" s="18" t="s">
        <v>2</v>
      </c>
      <c r="C26" s="18" t="s">
        <v>3</v>
      </c>
      <c r="D26" s="18" t="s">
        <v>54</v>
      </c>
      <c r="E26" s="18" t="s">
        <v>6</v>
      </c>
      <c r="F26" s="55">
        <f t="shared" si="1"/>
        <v>0</v>
      </c>
      <c r="G26" s="37">
        <v>263631</v>
      </c>
      <c r="H26" s="37">
        <v>263631</v>
      </c>
    </row>
    <row r="27" spans="1:8" s="5" customFormat="1" ht="45" customHeight="1" hidden="1">
      <c r="A27" s="20" t="s">
        <v>56</v>
      </c>
      <c r="B27" s="21" t="s">
        <v>2</v>
      </c>
      <c r="C27" s="21" t="s">
        <v>3</v>
      </c>
      <c r="D27" s="21" t="s">
        <v>57</v>
      </c>
      <c r="E27" s="21" t="s">
        <v>6</v>
      </c>
      <c r="F27" s="58">
        <f t="shared" si="1"/>
        <v>0</v>
      </c>
      <c r="G27" s="16">
        <f t="shared" si="1"/>
        <v>0</v>
      </c>
      <c r="H27" s="16">
        <f t="shared" si="1"/>
        <v>0</v>
      </c>
    </row>
    <row r="28" spans="1:8" s="4" customFormat="1" ht="38.25" customHeight="1" hidden="1">
      <c r="A28" s="24" t="s">
        <v>11</v>
      </c>
      <c r="B28" s="25" t="s">
        <v>2</v>
      </c>
      <c r="C28" s="25" t="s">
        <v>3</v>
      </c>
      <c r="D28" s="25" t="s">
        <v>57</v>
      </c>
      <c r="E28" s="25" t="s">
        <v>10</v>
      </c>
      <c r="F28" s="56"/>
      <c r="G28" s="19">
        <f t="shared" si="1"/>
        <v>0</v>
      </c>
      <c r="H28" s="19">
        <f t="shared" si="1"/>
        <v>0</v>
      </c>
    </row>
    <row r="29" spans="1:8" s="23" customFormat="1" ht="12.75" customHeight="1" hidden="1">
      <c r="A29" s="11" t="s">
        <v>61</v>
      </c>
      <c r="B29" s="12" t="s">
        <v>2</v>
      </c>
      <c r="C29" s="12" t="s">
        <v>74</v>
      </c>
      <c r="D29" s="12" t="s">
        <v>5</v>
      </c>
      <c r="E29" s="12" t="s">
        <v>6</v>
      </c>
      <c r="F29" s="59">
        <f>F30+F34</f>
        <v>0</v>
      </c>
      <c r="G29" s="22">
        <f t="shared" si="1"/>
        <v>0</v>
      </c>
      <c r="H29" s="22">
        <f t="shared" si="1"/>
        <v>0</v>
      </c>
    </row>
    <row r="30" spans="1:8" s="26" customFormat="1" ht="12" customHeight="1" hidden="1">
      <c r="A30" s="14" t="s">
        <v>53</v>
      </c>
      <c r="B30" s="15" t="s">
        <v>2</v>
      </c>
      <c r="C30" s="15" t="s">
        <v>60</v>
      </c>
      <c r="D30" s="15" t="s">
        <v>52</v>
      </c>
      <c r="E30" s="15" t="s">
        <v>6</v>
      </c>
      <c r="F30" s="57">
        <f aca="true" t="shared" si="2" ref="F30:H34">F31</f>
        <v>0</v>
      </c>
      <c r="G30" s="37"/>
      <c r="H30" s="37"/>
    </row>
    <row r="31" spans="1:8" s="7" customFormat="1" ht="15.75" customHeight="1" hidden="1">
      <c r="A31" s="17" t="s">
        <v>55</v>
      </c>
      <c r="B31" s="18" t="s">
        <v>2</v>
      </c>
      <c r="C31" s="18" t="s">
        <v>60</v>
      </c>
      <c r="D31" s="18" t="s">
        <v>62</v>
      </c>
      <c r="E31" s="18" t="s">
        <v>6</v>
      </c>
      <c r="F31" s="55">
        <f t="shared" si="2"/>
        <v>0</v>
      </c>
      <c r="G31" s="13">
        <f>G32+G42</f>
        <v>79303</v>
      </c>
      <c r="H31" s="13">
        <f>H32+H42</f>
        <v>79303</v>
      </c>
    </row>
    <row r="32" spans="1:8" s="5" customFormat="1" ht="45" customHeight="1" hidden="1">
      <c r="A32" s="20" t="s">
        <v>72</v>
      </c>
      <c r="B32" s="21" t="s">
        <v>2</v>
      </c>
      <c r="C32" s="21" t="s">
        <v>60</v>
      </c>
      <c r="D32" s="21" t="s">
        <v>63</v>
      </c>
      <c r="E32" s="21" t="s">
        <v>6</v>
      </c>
      <c r="F32" s="58">
        <f t="shared" si="2"/>
        <v>0</v>
      </c>
      <c r="G32" s="16">
        <f t="shared" si="2"/>
        <v>0</v>
      </c>
      <c r="H32" s="16">
        <f t="shared" si="2"/>
        <v>0</v>
      </c>
    </row>
    <row r="33" spans="1:8" s="4" customFormat="1" ht="38.25" customHeight="1" hidden="1">
      <c r="A33" s="24" t="s">
        <v>11</v>
      </c>
      <c r="B33" s="25" t="s">
        <v>2</v>
      </c>
      <c r="C33" s="25" t="s">
        <v>60</v>
      </c>
      <c r="D33" s="25" t="s">
        <v>63</v>
      </c>
      <c r="E33" s="25" t="s">
        <v>10</v>
      </c>
      <c r="F33" s="56"/>
      <c r="G33" s="19">
        <f t="shared" si="2"/>
        <v>0</v>
      </c>
      <c r="H33" s="19">
        <f t="shared" si="2"/>
        <v>0</v>
      </c>
    </row>
    <row r="34" spans="1:8" s="23" customFormat="1" ht="38.25" customHeight="1" hidden="1">
      <c r="A34" s="14"/>
      <c r="B34" s="15"/>
      <c r="C34" s="15"/>
      <c r="D34" s="15"/>
      <c r="E34" s="15"/>
      <c r="F34" s="57"/>
      <c r="G34" s="22">
        <f t="shared" si="2"/>
        <v>0</v>
      </c>
      <c r="H34" s="22">
        <f t="shared" si="2"/>
        <v>0</v>
      </c>
    </row>
    <row r="35" spans="1:8" s="26" customFormat="1" ht="12" customHeight="1" hidden="1">
      <c r="A35" s="24"/>
      <c r="B35" s="25"/>
      <c r="C35" s="25"/>
      <c r="D35" s="25"/>
      <c r="E35" s="25"/>
      <c r="F35" s="56"/>
      <c r="G35" s="37"/>
      <c r="H35" s="37"/>
    </row>
    <row r="36" spans="1:8" s="26" customFormat="1" ht="13.5" customHeight="1">
      <c r="A36" s="24" t="s">
        <v>90</v>
      </c>
      <c r="B36" s="25" t="s">
        <v>2</v>
      </c>
      <c r="C36" s="25" t="s">
        <v>3</v>
      </c>
      <c r="D36" s="25" t="s">
        <v>134</v>
      </c>
      <c r="E36" s="25" t="s">
        <v>91</v>
      </c>
      <c r="F36" s="56">
        <f>F37+F38</f>
        <v>16000</v>
      </c>
      <c r="G36" s="56">
        <f>G37+G38</f>
        <v>16000</v>
      </c>
      <c r="H36" s="56">
        <f>H37+H38</f>
        <v>16000</v>
      </c>
    </row>
    <row r="37" spans="1:8" s="26" customFormat="1" ht="0.75" customHeight="1" hidden="1">
      <c r="A37" s="69" t="s">
        <v>92</v>
      </c>
      <c r="B37" s="70" t="s">
        <v>2</v>
      </c>
      <c r="C37" s="70" t="s">
        <v>3</v>
      </c>
      <c r="D37" s="70" t="s">
        <v>111</v>
      </c>
      <c r="E37" s="70" t="s">
        <v>114</v>
      </c>
      <c r="F37" s="73">
        <v>0</v>
      </c>
      <c r="G37" s="37"/>
      <c r="H37" s="37"/>
    </row>
    <row r="38" spans="1:8" s="26" customFormat="1" ht="12" customHeight="1">
      <c r="A38" s="69" t="s">
        <v>115</v>
      </c>
      <c r="B38" s="70" t="s">
        <v>2</v>
      </c>
      <c r="C38" s="70" t="s">
        <v>3</v>
      </c>
      <c r="D38" s="70" t="s">
        <v>134</v>
      </c>
      <c r="E38" s="70" t="s">
        <v>114</v>
      </c>
      <c r="F38" s="73">
        <v>16000</v>
      </c>
      <c r="G38" s="73">
        <v>16000</v>
      </c>
      <c r="H38" s="73">
        <v>16000</v>
      </c>
    </row>
    <row r="39" spans="1:8" s="26" customFormat="1" ht="12" customHeight="1">
      <c r="A39" s="106" t="s">
        <v>148</v>
      </c>
      <c r="B39" s="104" t="s">
        <v>2</v>
      </c>
      <c r="C39" s="104" t="s">
        <v>32</v>
      </c>
      <c r="D39" s="104" t="s">
        <v>161</v>
      </c>
      <c r="E39" s="104" t="s">
        <v>91</v>
      </c>
      <c r="F39" s="102">
        <f aca="true" t="shared" si="3" ref="F39:H40">F40</f>
        <v>13290</v>
      </c>
      <c r="G39" s="102">
        <f t="shared" si="3"/>
        <v>0</v>
      </c>
      <c r="H39" s="102">
        <f t="shared" si="3"/>
        <v>0</v>
      </c>
    </row>
    <row r="40" spans="1:8" s="26" customFormat="1" ht="12" customHeight="1">
      <c r="A40" s="107" t="s">
        <v>149</v>
      </c>
      <c r="B40" s="70" t="s">
        <v>2</v>
      </c>
      <c r="C40" s="70" t="s">
        <v>32</v>
      </c>
      <c r="D40" s="70" t="s">
        <v>161</v>
      </c>
      <c r="E40" s="70" t="s">
        <v>147</v>
      </c>
      <c r="F40" s="73">
        <f t="shared" si="3"/>
        <v>13290</v>
      </c>
      <c r="G40" s="73">
        <f t="shared" si="3"/>
        <v>0</v>
      </c>
      <c r="H40" s="73">
        <f t="shared" si="3"/>
        <v>0</v>
      </c>
    </row>
    <row r="41" spans="1:8" s="26" customFormat="1" ht="12" customHeight="1">
      <c r="A41" s="107" t="s">
        <v>150</v>
      </c>
      <c r="B41" s="70" t="s">
        <v>2</v>
      </c>
      <c r="C41" s="70" t="s">
        <v>32</v>
      </c>
      <c r="D41" s="70" t="s">
        <v>161</v>
      </c>
      <c r="E41" s="70" t="s">
        <v>147</v>
      </c>
      <c r="F41" s="73">
        <v>13290</v>
      </c>
      <c r="G41" s="73">
        <v>0</v>
      </c>
      <c r="H41" s="73">
        <v>0</v>
      </c>
    </row>
    <row r="42" spans="1:8" s="5" customFormat="1" ht="15" customHeight="1">
      <c r="A42" s="8" t="s">
        <v>12</v>
      </c>
      <c r="B42" s="9" t="s">
        <v>13</v>
      </c>
      <c r="C42" s="9" t="s">
        <v>4</v>
      </c>
      <c r="D42" s="9"/>
      <c r="E42" s="9" t="s">
        <v>6</v>
      </c>
      <c r="F42" s="60">
        <f aca="true" t="shared" si="4" ref="F42:H47">F43</f>
        <v>79303</v>
      </c>
      <c r="G42" s="60">
        <f t="shared" si="4"/>
        <v>79303</v>
      </c>
      <c r="H42" s="60">
        <f t="shared" si="4"/>
        <v>79303</v>
      </c>
    </row>
    <row r="43" spans="1:8" s="26" customFormat="1" ht="16.5" customHeight="1">
      <c r="A43" s="11" t="s">
        <v>15</v>
      </c>
      <c r="B43" s="12" t="s">
        <v>13</v>
      </c>
      <c r="C43" s="12" t="s">
        <v>14</v>
      </c>
      <c r="D43" s="12"/>
      <c r="E43" s="12" t="s">
        <v>6</v>
      </c>
      <c r="F43" s="59">
        <f t="shared" si="4"/>
        <v>79303</v>
      </c>
      <c r="G43" s="59">
        <f t="shared" si="4"/>
        <v>79303</v>
      </c>
      <c r="H43" s="59">
        <f t="shared" si="4"/>
        <v>79303</v>
      </c>
    </row>
    <row r="44" spans="1:8" s="6" customFormat="1" ht="27.75" hidden="1">
      <c r="A44" s="14" t="s">
        <v>16</v>
      </c>
      <c r="B44" s="15" t="s">
        <v>13</v>
      </c>
      <c r="C44" s="15" t="s">
        <v>14</v>
      </c>
      <c r="D44" s="15"/>
      <c r="E44" s="15" t="s">
        <v>6</v>
      </c>
      <c r="F44" s="57">
        <f>F45</f>
        <v>79303</v>
      </c>
      <c r="G44" s="10">
        <f t="shared" si="4"/>
        <v>79303</v>
      </c>
      <c r="H44" s="10">
        <f t="shared" si="4"/>
        <v>79303</v>
      </c>
    </row>
    <row r="45" spans="1:8" s="7" customFormat="1" ht="0.75" customHeight="1" hidden="1">
      <c r="A45" s="17" t="s">
        <v>17</v>
      </c>
      <c r="B45" s="18" t="s">
        <v>13</v>
      </c>
      <c r="C45" s="18" t="s">
        <v>14</v>
      </c>
      <c r="D45" s="18" t="s">
        <v>107</v>
      </c>
      <c r="E45" s="18" t="s">
        <v>6</v>
      </c>
      <c r="F45" s="55">
        <f>F46</f>
        <v>79303</v>
      </c>
      <c r="G45" s="13">
        <f t="shared" si="4"/>
        <v>79303</v>
      </c>
      <c r="H45" s="13">
        <f t="shared" si="4"/>
        <v>79303</v>
      </c>
    </row>
    <row r="46" spans="1:8" s="5" customFormat="1" ht="30" customHeight="1">
      <c r="A46" s="20" t="s">
        <v>128</v>
      </c>
      <c r="B46" s="21" t="s">
        <v>13</v>
      </c>
      <c r="C46" s="21" t="s">
        <v>14</v>
      </c>
      <c r="D46" s="21" t="s">
        <v>135</v>
      </c>
      <c r="E46" s="21" t="s">
        <v>6</v>
      </c>
      <c r="F46" s="58">
        <f>F47+F49</f>
        <v>79303</v>
      </c>
      <c r="G46" s="58">
        <f>G47+G49</f>
        <v>79303</v>
      </c>
      <c r="H46" s="58">
        <f>H47+H49</f>
        <v>79303</v>
      </c>
    </row>
    <row r="47" spans="1:8" s="4" customFormat="1" ht="34.5">
      <c r="A47" s="24" t="s">
        <v>119</v>
      </c>
      <c r="B47" s="25" t="s">
        <v>13</v>
      </c>
      <c r="C47" s="25" t="s">
        <v>14</v>
      </c>
      <c r="D47" s="25" t="s">
        <v>135</v>
      </c>
      <c r="E47" s="25" t="s">
        <v>85</v>
      </c>
      <c r="F47" s="56">
        <f>F48</f>
        <v>75550</v>
      </c>
      <c r="G47" s="56">
        <f t="shared" si="4"/>
        <v>75550</v>
      </c>
      <c r="H47" s="56">
        <f t="shared" si="4"/>
        <v>75550</v>
      </c>
    </row>
    <row r="48" spans="1:8" s="4" customFormat="1" ht="12.75">
      <c r="A48" s="69" t="s">
        <v>117</v>
      </c>
      <c r="B48" s="70" t="s">
        <v>13</v>
      </c>
      <c r="C48" s="70" t="s">
        <v>14</v>
      </c>
      <c r="D48" s="70" t="s">
        <v>135</v>
      </c>
      <c r="E48" s="70" t="s">
        <v>113</v>
      </c>
      <c r="F48" s="73">
        <v>75550</v>
      </c>
      <c r="G48" s="73">
        <v>75550</v>
      </c>
      <c r="H48" s="73">
        <v>75550</v>
      </c>
    </row>
    <row r="49" spans="1:8" s="4" customFormat="1" ht="23.25">
      <c r="A49" s="24" t="s">
        <v>124</v>
      </c>
      <c r="B49" s="25" t="s">
        <v>13</v>
      </c>
      <c r="C49" s="25" t="s">
        <v>14</v>
      </c>
      <c r="D49" s="25" t="s">
        <v>135</v>
      </c>
      <c r="E49" s="25" t="s">
        <v>87</v>
      </c>
      <c r="F49" s="56">
        <f>F50</f>
        <v>3753</v>
      </c>
      <c r="G49" s="103">
        <f>G50</f>
        <v>3753</v>
      </c>
      <c r="H49" s="103">
        <f>H50</f>
        <v>3753</v>
      </c>
    </row>
    <row r="50" spans="1:8" s="4" customFormat="1" ht="23.25">
      <c r="A50" s="69" t="s">
        <v>122</v>
      </c>
      <c r="B50" s="70" t="s">
        <v>13</v>
      </c>
      <c r="C50" s="70" t="s">
        <v>14</v>
      </c>
      <c r="D50" s="70" t="s">
        <v>135</v>
      </c>
      <c r="E50" s="70" t="s">
        <v>88</v>
      </c>
      <c r="F50" s="73">
        <v>3753</v>
      </c>
      <c r="G50" s="73">
        <v>3753</v>
      </c>
      <c r="H50" s="73">
        <v>3753</v>
      </c>
    </row>
    <row r="51" spans="1:8" s="23" customFormat="1" ht="39" customHeight="1">
      <c r="A51" s="8" t="s">
        <v>20</v>
      </c>
      <c r="B51" s="9" t="s">
        <v>14</v>
      </c>
      <c r="C51" s="9" t="s">
        <v>4</v>
      </c>
      <c r="D51" s="9"/>
      <c r="E51" s="9" t="s">
        <v>6</v>
      </c>
      <c r="F51" s="60">
        <f aca="true" t="shared" si="5" ref="F51:H55">F52</f>
        <v>15000</v>
      </c>
      <c r="G51" s="60">
        <f t="shared" si="5"/>
        <v>15000</v>
      </c>
      <c r="H51" s="60">
        <f t="shared" si="5"/>
        <v>15000</v>
      </c>
    </row>
    <row r="52" spans="1:8" s="26" customFormat="1" ht="18.75" customHeight="1">
      <c r="A52" s="11" t="s">
        <v>18</v>
      </c>
      <c r="B52" s="12" t="s">
        <v>14</v>
      </c>
      <c r="C52" s="12" t="s">
        <v>19</v>
      </c>
      <c r="D52" s="12"/>
      <c r="E52" s="12" t="s">
        <v>6</v>
      </c>
      <c r="F52" s="59">
        <f t="shared" si="5"/>
        <v>15000</v>
      </c>
      <c r="G52" s="59">
        <f t="shared" si="5"/>
        <v>15000</v>
      </c>
      <c r="H52" s="59">
        <f t="shared" si="5"/>
        <v>15000</v>
      </c>
    </row>
    <row r="53" spans="1:8" s="6" customFormat="1" ht="30" customHeight="1">
      <c r="A53" s="14" t="s">
        <v>125</v>
      </c>
      <c r="B53" s="15" t="s">
        <v>14</v>
      </c>
      <c r="C53" s="15" t="s">
        <v>19</v>
      </c>
      <c r="D53" s="15" t="s">
        <v>136</v>
      </c>
      <c r="E53" s="15" t="s">
        <v>6</v>
      </c>
      <c r="F53" s="57">
        <f t="shared" si="5"/>
        <v>15000</v>
      </c>
      <c r="G53" s="57">
        <f t="shared" si="5"/>
        <v>15000</v>
      </c>
      <c r="H53" s="57">
        <f t="shared" si="5"/>
        <v>15000</v>
      </c>
    </row>
    <row r="54" spans="1:8" s="7" customFormat="1" ht="1.5" customHeight="1" hidden="1">
      <c r="A54" s="100" t="s">
        <v>106</v>
      </c>
      <c r="B54" s="18" t="s">
        <v>14</v>
      </c>
      <c r="C54" s="18" t="s">
        <v>19</v>
      </c>
      <c r="D54" s="18" t="s">
        <v>108</v>
      </c>
      <c r="E54" s="18" t="s">
        <v>6</v>
      </c>
      <c r="F54" s="55">
        <f t="shared" si="5"/>
        <v>15000</v>
      </c>
      <c r="G54" s="13">
        <f t="shared" si="5"/>
        <v>15000</v>
      </c>
      <c r="H54" s="13">
        <f t="shared" si="5"/>
        <v>15000</v>
      </c>
    </row>
    <row r="55" spans="1:8" s="5" customFormat="1" ht="23.25" customHeight="1">
      <c r="A55" s="24" t="s">
        <v>124</v>
      </c>
      <c r="B55" s="25" t="s">
        <v>14</v>
      </c>
      <c r="C55" s="25" t="s">
        <v>19</v>
      </c>
      <c r="D55" s="25" t="s">
        <v>136</v>
      </c>
      <c r="E55" s="25" t="s">
        <v>87</v>
      </c>
      <c r="F55" s="37">
        <f>F56</f>
        <v>15000</v>
      </c>
      <c r="G55" s="37">
        <f t="shared" si="5"/>
        <v>15000</v>
      </c>
      <c r="H55" s="37">
        <f t="shared" si="5"/>
        <v>15000</v>
      </c>
    </row>
    <row r="56" spans="1:8" s="5" customFormat="1" ht="23.25" customHeight="1">
      <c r="A56" s="69" t="s">
        <v>121</v>
      </c>
      <c r="B56" s="70" t="s">
        <v>14</v>
      </c>
      <c r="C56" s="70" t="s">
        <v>19</v>
      </c>
      <c r="D56" s="70" t="s">
        <v>136</v>
      </c>
      <c r="E56" s="70" t="s">
        <v>88</v>
      </c>
      <c r="F56" s="37">
        <v>15000</v>
      </c>
      <c r="G56" s="37">
        <v>15000</v>
      </c>
      <c r="H56" s="37">
        <v>15000</v>
      </c>
    </row>
    <row r="57" spans="1:8" s="4" customFormat="1" ht="17.25" hidden="1">
      <c r="A57" s="8" t="s">
        <v>65</v>
      </c>
      <c r="B57" s="9" t="s">
        <v>3</v>
      </c>
      <c r="C57" s="9" t="s">
        <v>4</v>
      </c>
      <c r="D57" s="9" t="s">
        <v>5</v>
      </c>
      <c r="E57" s="9" t="s">
        <v>6</v>
      </c>
      <c r="F57" s="10">
        <f>F58+F67</f>
        <v>0</v>
      </c>
      <c r="G57" s="19">
        <f>G67</f>
        <v>157414</v>
      </c>
      <c r="H57" s="19">
        <f>H67</f>
        <v>57414</v>
      </c>
    </row>
    <row r="58" spans="1:8" s="4" customFormat="1" ht="15" hidden="1">
      <c r="A58" s="11" t="s">
        <v>93</v>
      </c>
      <c r="B58" s="77" t="s">
        <v>3</v>
      </c>
      <c r="C58" s="77" t="s">
        <v>81</v>
      </c>
      <c r="D58" s="77" t="s">
        <v>5</v>
      </c>
      <c r="E58" s="77" t="s">
        <v>6</v>
      </c>
      <c r="F58" s="78">
        <f>F59</f>
        <v>0</v>
      </c>
      <c r="G58" s="19"/>
      <c r="H58" s="19"/>
    </row>
    <row r="59" spans="1:8" s="4" customFormat="1" ht="17.25" hidden="1">
      <c r="A59" s="49" t="s">
        <v>99</v>
      </c>
      <c r="B59" s="81" t="s">
        <v>3</v>
      </c>
      <c r="C59" s="81" t="s">
        <v>81</v>
      </c>
      <c r="D59" s="81" t="s">
        <v>98</v>
      </c>
      <c r="E59" s="81" t="s">
        <v>6</v>
      </c>
      <c r="F59" s="51">
        <f>F60</f>
        <v>0</v>
      </c>
      <c r="G59" s="19"/>
      <c r="H59" s="19"/>
    </row>
    <row r="60" spans="1:8" s="4" customFormat="1" ht="17.25" hidden="1">
      <c r="A60" s="79" t="s">
        <v>101</v>
      </c>
      <c r="B60" s="83" t="s">
        <v>3</v>
      </c>
      <c r="C60" s="83" t="s">
        <v>81</v>
      </c>
      <c r="D60" s="83" t="s">
        <v>100</v>
      </c>
      <c r="E60" s="83" t="s">
        <v>6</v>
      </c>
      <c r="F60" s="52">
        <f>F61+F64</f>
        <v>0</v>
      </c>
      <c r="G60" s="19"/>
      <c r="H60" s="19"/>
    </row>
    <row r="61" spans="1:8" s="4" customFormat="1" ht="24" hidden="1">
      <c r="A61" s="88" t="s">
        <v>102</v>
      </c>
      <c r="B61" s="89" t="s">
        <v>3</v>
      </c>
      <c r="C61" s="89" t="s">
        <v>81</v>
      </c>
      <c r="D61" s="85" t="s">
        <v>103</v>
      </c>
      <c r="E61" s="85" t="s">
        <v>6</v>
      </c>
      <c r="F61" s="87">
        <f>F62</f>
        <v>0</v>
      </c>
      <c r="G61" s="19"/>
      <c r="H61" s="19"/>
    </row>
    <row r="62" spans="1:8" s="4" customFormat="1" ht="12.75" hidden="1">
      <c r="A62" s="24" t="s">
        <v>86</v>
      </c>
      <c r="B62" s="89" t="s">
        <v>3</v>
      </c>
      <c r="C62" s="89" t="s">
        <v>81</v>
      </c>
      <c r="D62" s="89" t="s">
        <v>103</v>
      </c>
      <c r="E62" s="89" t="s">
        <v>87</v>
      </c>
      <c r="F62" s="92">
        <f>F63</f>
        <v>0</v>
      </c>
      <c r="G62" s="19"/>
      <c r="H62" s="19"/>
    </row>
    <row r="63" spans="1:8" s="4" customFormat="1" ht="12.75" hidden="1">
      <c r="A63" s="69" t="s">
        <v>89</v>
      </c>
      <c r="B63" s="96" t="s">
        <v>3</v>
      </c>
      <c r="C63" s="96" t="s">
        <v>81</v>
      </c>
      <c r="D63" s="96" t="s">
        <v>103</v>
      </c>
      <c r="E63" s="96" t="s">
        <v>88</v>
      </c>
      <c r="F63" s="97"/>
      <c r="G63" s="19"/>
      <c r="H63" s="19"/>
    </row>
    <row r="64" spans="1:8" s="4" customFormat="1" ht="24" hidden="1">
      <c r="A64" s="88" t="s">
        <v>105</v>
      </c>
      <c r="B64" s="89" t="s">
        <v>3</v>
      </c>
      <c r="C64" s="89" t="s">
        <v>81</v>
      </c>
      <c r="D64" s="85" t="s">
        <v>104</v>
      </c>
      <c r="E64" s="85" t="s">
        <v>6</v>
      </c>
      <c r="F64" s="93">
        <f>F65</f>
        <v>0</v>
      </c>
      <c r="G64" s="19"/>
      <c r="H64" s="19"/>
    </row>
    <row r="65" spans="1:8" s="4" customFormat="1" ht="13.5" hidden="1">
      <c r="A65" s="24" t="s">
        <v>86</v>
      </c>
      <c r="B65" s="89" t="s">
        <v>3</v>
      </c>
      <c r="C65" s="89" t="s">
        <v>81</v>
      </c>
      <c r="D65" s="89" t="s">
        <v>104</v>
      </c>
      <c r="E65" s="89" t="s">
        <v>87</v>
      </c>
      <c r="F65" s="93">
        <f>F66</f>
        <v>0</v>
      </c>
      <c r="G65" s="19"/>
      <c r="H65" s="19"/>
    </row>
    <row r="66" spans="1:8" s="4" customFormat="1" ht="12.75" hidden="1">
      <c r="A66" s="69" t="s">
        <v>89</v>
      </c>
      <c r="B66" s="83" t="s">
        <v>3</v>
      </c>
      <c r="C66" s="83" t="s">
        <v>81</v>
      </c>
      <c r="D66" s="83" t="s">
        <v>104</v>
      </c>
      <c r="E66" s="83" t="s">
        <v>88</v>
      </c>
      <c r="F66" s="26"/>
      <c r="G66" s="19"/>
      <c r="H66" s="19"/>
    </row>
    <row r="67" spans="1:8" s="26" customFormat="1" ht="15" hidden="1">
      <c r="A67" s="11" t="s">
        <v>67</v>
      </c>
      <c r="B67" s="12" t="s">
        <v>3</v>
      </c>
      <c r="C67" s="12" t="s">
        <v>66</v>
      </c>
      <c r="D67" s="12" t="s">
        <v>5</v>
      </c>
      <c r="E67" s="12" t="s">
        <v>6</v>
      </c>
      <c r="F67" s="47">
        <f>F68</f>
        <v>0</v>
      </c>
      <c r="G67" s="37">
        <v>157414</v>
      </c>
      <c r="H67" s="37">
        <v>57414</v>
      </c>
    </row>
    <row r="68" spans="1:8" s="6" customFormat="1" ht="27.75" hidden="1">
      <c r="A68" s="14" t="s">
        <v>70</v>
      </c>
      <c r="B68" s="15" t="s">
        <v>3</v>
      </c>
      <c r="C68" s="15" t="s">
        <v>66</v>
      </c>
      <c r="D68" s="15" t="s">
        <v>68</v>
      </c>
      <c r="E68" s="15" t="s">
        <v>6</v>
      </c>
      <c r="F68" s="48">
        <f>F70</f>
        <v>0</v>
      </c>
      <c r="G68" s="10">
        <f>G69</f>
        <v>741283</v>
      </c>
      <c r="H68" s="10">
        <f>H69</f>
        <v>680095</v>
      </c>
    </row>
    <row r="69" spans="1:8" s="7" customFormat="1" ht="35.25" customHeight="1" hidden="1">
      <c r="A69" s="17" t="s">
        <v>71</v>
      </c>
      <c r="B69" s="18" t="s">
        <v>3</v>
      </c>
      <c r="C69" s="18" t="s">
        <v>66</v>
      </c>
      <c r="D69" s="43" t="s">
        <v>69</v>
      </c>
      <c r="E69" s="18" t="s">
        <v>6</v>
      </c>
      <c r="F69" s="45">
        <f>F70</f>
        <v>0</v>
      </c>
      <c r="G69" s="13">
        <f>G70</f>
        <v>741283</v>
      </c>
      <c r="H69" s="13">
        <f>H70</f>
        <v>680095</v>
      </c>
    </row>
    <row r="70" spans="1:8" s="5" customFormat="1" ht="13.5" hidden="1">
      <c r="A70" s="24" t="s">
        <v>86</v>
      </c>
      <c r="B70" s="25" t="s">
        <v>3</v>
      </c>
      <c r="C70" s="25" t="s">
        <v>66</v>
      </c>
      <c r="D70" s="25" t="s">
        <v>68</v>
      </c>
      <c r="E70" s="25" t="s">
        <v>87</v>
      </c>
      <c r="F70" s="37">
        <f>F71</f>
        <v>0</v>
      </c>
      <c r="G70" s="16">
        <f>G72</f>
        <v>741283</v>
      </c>
      <c r="H70" s="16">
        <f>H72</f>
        <v>680095</v>
      </c>
    </row>
    <row r="71" spans="1:8" s="5" customFormat="1" ht="13.5" hidden="1">
      <c r="A71" s="69" t="s">
        <v>89</v>
      </c>
      <c r="B71" s="70" t="s">
        <v>3</v>
      </c>
      <c r="C71" s="70" t="s">
        <v>66</v>
      </c>
      <c r="D71" s="70" t="s">
        <v>68</v>
      </c>
      <c r="E71" s="70" t="s">
        <v>88</v>
      </c>
      <c r="F71" s="91">
        <v>0</v>
      </c>
      <c r="G71" s="16"/>
      <c r="H71" s="16"/>
    </row>
    <row r="72" spans="1:9" s="4" customFormat="1" ht="17.25">
      <c r="A72" s="8" t="s">
        <v>21</v>
      </c>
      <c r="B72" s="9" t="s">
        <v>22</v>
      </c>
      <c r="C72" s="9" t="s">
        <v>4</v>
      </c>
      <c r="D72" s="9"/>
      <c r="E72" s="9" t="s">
        <v>6</v>
      </c>
      <c r="F72" s="10">
        <f>F74+F83+F80</f>
        <v>774510</v>
      </c>
      <c r="G72" s="10">
        <f>G74+G83+G80</f>
        <v>741283</v>
      </c>
      <c r="H72" s="10">
        <f>H74+H83+H80</f>
        <v>680095</v>
      </c>
      <c r="I72" s="61"/>
    </row>
    <row r="73" spans="1:8" s="26" customFormat="1" ht="15">
      <c r="A73" s="11" t="s">
        <v>23</v>
      </c>
      <c r="B73" s="12" t="s">
        <v>22</v>
      </c>
      <c r="C73" s="12" t="s">
        <v>2</v>
      </c>
      <c r="D73" s="12"/>
      <c r="E73" s="12" t="s">
        <v>6</v>
      </c>
      <c r="F73" s="13">
        <f>F74+F83+F80</f>
        <v>774510</v>
      </c>
      <c r="G73" s="13">
        <f>G74+G83+G80</f>
        <v>741283</v>
      </c>
      <c r="H73" s="13">
        <f>H74+H83+H80</f>
        <v>680095</v>
      </c>
    </row>
    <row r="74" spans="1:8" s="6" customFormat="1" ht="27.75">
      <c r="A74" s="14" t="s">
        <v>140</v>
      </c>
      <c r="B74" s="15" t="s">
        <v>22</v>
      </c>
      <c r="C74" s="15" t="s">
        <v>2</v>
      </c>
      <c r="D74" s="15" t="s">
        <v>141</v>
      </c>
      <c r="E74" s="15" t="s">
        <v>6</v>
      </c>
      <c r="F74" s="16">
        <f>F75</f>
        <v>200000</v>
      </c>
      <c r="G74" s="10">
        <f>G75</f>
        <v>200000</v>
      </c>
      <c r="H74" s="10">
        <f>H75</f>
        <v>200000</v>
      </c>
    </row>
    <row r="75" spans="1:8" s="7" customFormat="1" ht="36" customHeight="1">
      <c r="A75" s="17" t="s">
        <v>24</v>
      </c>
      <c r="B75" s="18" t="s">
        <v>22</v>
      </c>
      <c r="C75" s="18" t="s">
        <v>2</v>
      </c>
      <c r="D75" s="18" t="s">
        <v>141</v>
      </c>
      <c r="E75" s="18" t="s">
        <v>6</v>
      </c>
      <c r="F75" s="19">
        <f>F77</f>
        <v>200000</v>
      </c>
      <c r="G75" s="19">
        <f>G77</f>
        <v>200000</v>
      </c>
      <c r="H75" s="19">
        <f>H77</f>
        <v>200000</v>
      </c>
    </row>
    <row r="76" spans="1:8" s="5" customFormat="1" ht="15" customHeight="1" hidden="1">
      <c r="A76" s="30" t="s">
        <v>45</v>
      </c>
      <c r="B76" s="18" t="s">
        <v>22</v>
      </c>
      <c r="C76" s="18" t="s">
        <v>2</v>
      </c>
      <c r="D76" s="18" t="s">
        <v>141</v>
      </c>
      <c r="E76" s="18" t="s">
        <v>6</v>
      </c>
      <c r="F76" s="19">
        <f>F77</f>
        <v>200000</v>
      </c>
      <c r="G76" s="16">
        <f>G77</f>
        <v>200000</v>
      </c>
      <c r="H76" s="16">
        <f>H77</f>
        <v>200000</v>
      </c>
    </row>
    <row r="77" spans="1:8" s="4" customFormat="1" ht="25.5" customHeight="1">
      <c r="A77" s="24" t="s">
        <v>124</v>
      </c>
      <c r="B77" s="25" t="s">
        <v>22</v>
      </c>
      <c r="C77" s="25" t="s">
        <v>2</v>
      </c>
      <c r="D77" s="25" t="s">
        <v>141</v>
      </c>
      <c r="E77" s="25" t="s">
        <v>87</v>
      </c>
      <c r="F77" s="37">
        <f>F79</f>
        <v>200000</v>
      </c>
      <c r="G77" s="37">
        <f>G79</f>
        <v>200000</v>
      </c>
      <c r="H77" s="37">
        <f>H79</f>
        <v>200000</v>
      </c>
    </row>
    <row r="78" spans="1:8" s="4" customFormat="1" ht="36" customHeight="1" hidden="1">
      <c r="A78" s="30" t="s">
        <v>46</v>
      </c>
      <c r="B78" s="18" t="s">
        <v>22</v>
      </c>
      <c r="C78" s="18" t="s">
        <v>2</v>
      </c>
      <c r="D78" s="18" t="s">
        <v>47</v>
      </c>
      <c r="E78" s="18" t="s">
        <v>6</v>
      </c>
      <c r="F78" s="19">
        <f>F79</f>
        <v>200000</v>
      </c>
      <c r="G78" s="19">
        <f>G79</f>
        <v>200000</v>
      </c>
      <c r="H78" s="19">
        <f>H79</f>
        <v>200000</v>
      </c>
    </row>
    <row r="79" spans="1:8" s="26" customFormat="1" ht="22.5" customHeight="1">
      <c r="A79" s="69" t="s">
        <v>122</v>
      </c>
      <c r="B79" s="25" t="s">
        <v>22</v>
      </c>
      <c r="C79" s="25" t="s">
        <v>2</v>
      </c>
      <c r="D79" s="25" t="s">
        <v>141</v>
      </c>
      <c r="E79" s="25" t="s">
        <v>88</v>
      </c>
      <c r="F79" s="37">
        <v>200000</v>
      </c>
      <c r="G79" s="37">
        <v>200000</v>
      </c>
      <c r="H79" s="37">
        <v>200000</v>
      </c>
    </row>
    <row r="80" spans="1:8" s="26" customFormat="1" ht="27.75" customHeight="1">
      <c r="A80" s="14" t="s">
        <v>145</v>
      </c>
      <c r="B80" s="15" t="s">
        <v>22</v>
      </c>
      <c r="C80" s="15" t="s">
        <v>2</v>
      </c>
      <c r="D80" s="15" t="s">
        <v>146</v>
      </c>
      <c r="E80" s="15" t="s">
        <v>6</v>
      </c>
      <c r="F80" s="101">
        <f aca="true" t="shared" si="6" ref="F80:H81">F81</f>
        <v>10000</v>
      </c>
      <c r="G80" s="101">
        <f t="shared" si="6"/>
        <v>100000</v>
      </c>
      <c r="H80" s="101">
        <f t="shared" si="6"/>
        <v>50000</v>
      </c>
    </row>
    <row r="81" spans="1:8" s="26" customFormat="1" ht="21.75" customHeight="1">
      <c r="A81" s="24" t="s">
        <v>124</v>
      </c>
      <c r="B81" s="25" t="s">
        <v>22</v>
      </c>
      <c r="C81" s="25" t="s">
        <v>2</v>
      </c>
      <c r="D81" s="25" t="s">
        <v>146</v>
      </c>
      <c r="E81" s="25" t="s">
        <v>87</v>
      </c>
      <c r="F81" s="37">
        <f t="shared" si="6"/>
        <v>10000</v>
      </c>
      <c r="G81" s="37">
        <f t="shared" si="6"/>
        <v>100000</v>
      </c>
      <c r="H81" s="37">
        <f t="shared" si="6"/>
        <v>50000</v>
      </c>
    </row>
    <row r="82" spans="1:8" s="26" customFormat="1" ht="25.5" customHeight="1">
      <c r="A82" s="69" t="s">
        <v>122</v>
      </c>
      <c r="B82" s="25" t="s">
        <v>22</v>
      </c>
      <c r="C82" s="25" t="s">
        <v>2</v>
      </c>
      <c r="D82" s="25" t="s">
        <v>146</v>
      </c>
      <c r="E82" s="25" t="s">
        <v>88</v>
      </c>
      <c r="F82" s="37">
        <v>10000</v>
      </c>
      <c r="G82" s="37">
        <v>100000</v>
      </c>
      <c r="H82" s="37">
        <v>50000</v>
      </c>
    </row>
    <row r="83" spans="1:8" s="4" customFormat="1" ht="24" customHeight="1">
      <c r="A83" s="11" t="s">
        <v>25</v>
      </c>
      <c r="B83" s="12" t="s">
        <v>22</v>
      </c>
      <c r="C83" s="12" t="s">
        <v>14</v>
      </c>
      <c r="D83" s="12"/>
      <c r="E83" s="12" t="s">
        <v>6</v>
      </c>
      <c r="F83" s="47">
        <f>F85+F97</f>
        <v>564510</v>
      </c>
      <c r="G83" s="47">
        <f>G85+G97</f>
        <v>441283</v>
      </c>
      <c r="H83" s="47">
        <f>H85+H97</f>
        <v>430095</v>
      </c>
    </row>
    <row r="84" spans="1:8" s="26" customFormat="1" ht="0.75" customHeight="1" hidden="1">
      <c r="A84" s="14" t="s">
        <v>25</v>
      </c>
      <c r="B84" s="15" t="s">
        <v>22</v>
      </c>
      <c r="C84" s="15" t="s">
        <v>14</v>
      </c>
      <c r="D84" s="15"/>
      <c r="E84" s="15" t="s">
        <v>6</v>
      </c>
      <c r="F84" s="16">
        <f>F85+F88+F91+F94+F97</f>
        <v>564510</v>
      </c>
      <c r="G84" s="37"/>
      <c r="H84" s="37"/>
    </row>
    <row r="85" spans="1:8" s="7" customFormat="1" ht="18.75" customHeight="1">
      <c r="A85" s="17" t="s">
        <v>126</v>
      </c>
      <c r="B85" s="18" t="s">
        <v>22</v>
      </c>
      <c r="C85" s="18" t="s">
        <v>14</v>
      </c>
      <c r="D85" s="18" t="s">
        <v>137</v>
      </c>
      <c r="E85" s="18" t="s">
        <v>6</v>
      </c>
      <c r="F85" s="19">
        <f aca="true" t="shared" si="7" ref="F85:H86">F86</f>
        <v>320000</v>
      </c>
      <c r="G85" s="19">
        <f t="shared" si="7"/>
        <v>295283</v>
      </c>
      <c r="H85" s="19">
        <f t="shared" si="7"/>
        <v>284095</v>
      </c>
    </row>
    <row r="86" spans="1:8" s="5" customFormat="1" ht="23.25">
      <c r="A86" s="24" t="s">
        <v>124</v>
      </c>
      <c r="B86" s="25" t="s">
        <v>22</v>
      </c>
      <c r="C86" s="25" t="s">
        <v>14</v>
      </c>
      <c r="D86" s="25" t="s">
        <v>137</v>
      </c>
      <c r="E86" s="25" t="s">
        <v>87</v>
      </c>
      <c r="F86" s="37">
        <f t="shared" si="7"/>
        <v>320000</v>
      </c>
      <c r="G86" s="37">
        <f t="shared" si="7"/>
        <v>295283</v>
      </c>
      <c r="H86" s="37">
        <f t="shared" si="7"/>
        <v>284095</v>
      </c>
    </row>
    <row r="87" spans="1:8" s="5" customFormat="1" ht="23.25">
      <c r="A87" s="69" t="s">
        <v>122</v>
      </c>
      <c r="B87" s="70" t="s">
        <v>22</v>
      </c>
      <c r="C87" s="70" t="s">
        <v>14</v>
      </c>
      <c r="D87" s="70" t="s">
        <v>137</v>
      </c>
      <c r="E87" s="70" t="s">
        <v>88</v>
      </c>
      <c r="F87" s="91">
        <v>320000</v>
      </c>
      <c r="G87" s="91">
        <v>295283</v>
      </c>
      <c r="H87" s="91">
        <v>284095</v>
      </c>
    </row>
    <row r="88" spans="1:8" s="4" customFormat="1" ht="39" hidden="1">
      <c r="A88" s="17" t="s">
        <v>29</v>
      </c>
      <c r="B88" s="18" t="s">
        <v>22</v>
      </c>
      <c r="C88" s="18" t="s">
        <v>14</v>
      </c>
      <c r="D88" s="18" t="s">
        <v>26</v>
      </c>
      <c r="E88" s="18" t="s">
        <v>6</v>
      </c>
      <c r="F88" s="45">
        <f>F89</f>
        <v>0</v>
      </c>
      <c r="G88" s="19">
        <f>G89</f>
        <v>289140</v>
      </c>
      <c r="H88" s="19">
        <f>H89</f>
        <v>289140</v>
      </c>
    </row>
    <row r="89" spans="1:8" s="26" customFormat="1" ht="11.25" hidden="1">
      <c r="A89" s="24" t="s">
        <v>86</v>
      </c>
      <c r="B89" s="25" t="s">
        <v>22</v>
      </c>
      <c r="C89" s="25" t="s">
        <v>14</v>
      </c>
      <c r="D89" s="25" t="s">
        <v>26</v>
      </c>
      <c r="E89" s="25" t="s">
        <v>87</v>
      </c>
      <c r="F89" s="37">
        <f>F90</f>
        <v>0</v>
      </c>
      <c r="G89" s="37">
        <v>289140</v>
      </c>
      <c r="H89" s="37">
        <v>289140</v>
      </c>
    </row>
    <row r="90" spans="1:8" s="26" customFormat="1" ht="11.25" hidden="1">
      <c r="A90" s="69" t="s">
        <v>89</v>
      </c>
      <c r="B90" s="70" t="s">
        <v>22</v>
      </c>
      <c r="C90" s="70" t="s">
        <v>14</v>
      </c>
      <c r="D90" s="70" t="s">
        <v>26</v>
      </c>
      <c r="E90" s="70" t="s">
        <v>88</v>
      </c>
      <c r="F90" s="91">
        <v>0</v>
      </c>
      <c r="G90" s="37"/>
      <c r="H90" s="37"/>
    </row>
    <row r="91" spans="1:8" s="4" customFormat="1" ht="12.75" hidden="1">
      <c r="A91" s="17" t="s">
        <v>30</v>
      </c>
      <c r="B91" s="18" t="s">
        <v>22</v>
      </c>
      <c r="C91" s="18" t="s">
        <v>14</v>
      </c>
      <c r="D91" s="18" t="s">
        <v>27</v>
      </c>
      <c r="E91" s="18" t="s">
        <v>6</v>
      </c>
      <c r="F91" s="19">
        <f>F92</f>
        <v>0</v>
      </c>
      <c r="G91" s="19">
        <f>G92</f>
        <v>126449</v>
      </c>
      <c r="H91" s="19">
        <f>H92</f>
        <v>94434</v>
      </c>
    </row>
    <row r="92" spans="1:8" s="26" customFormat="1" ht="11.25" hidden="1">
      <c r="A92" s="24" t="s">
        <v>86</v>
      </c>
      <c r="B92" s="25" t="s">
        <v>22</v>
      </c>
      <c r="C92" s="25" t="s">
        <v>14</v>
      </c>
      <c r="D92" s="25" t="s">
        <v>27</v>
      </c>
      <c r="E92" s="25" t="s">
        <v>87</v>
      </c>
      <c r="F92" s="37">
        <f>F93</f>
        <v>0</v>
      </c>
      <c r="G92" s="37">
        <v>126449</v>
      </c>
      <c r="H92" s="37">
        <v>94434</v>
      </c>
    </row>
    <row r="93" spans="1:8" s="26" customFormat="1" ht="11.25" hidden="1">
      <c r="A93" s="69" t="s">
        <v>89</v>
      </c>
      <c r="B93" s="70" t="s">
        <v>22</v>
      </c>
      <c r="C93" s="70" t="s">
        <v>14</v>
      </c>
      <c r="D93" s="70" t="s">
        <v>27</v>
      </c>
      <c r="E93" s="70" t="s">
        <v>88</v>
      </c>
      <c r="F93" s="91">
        <v>0</v>
      </c>
      <c r="G93" s="37"/>
      <c r="H93" s="37"/>
    </row>
    <row r="94" spans="1:8" s="4" customFormat="1" ht="12.75" hidden="1">
      <c r="A94" s="17" t="s">
        <v>31</v>
      </c>
      <c r="B94" s="18" t="s">
        <v>22</v>
      </c>
      <c r="C94" s="18" t="s">
        <v>14</v>
      </c>
      <c r="D94" s="18" t="s">
        <v>28</v>
      </c>
      <c r="E94" s="18" t="s">
        <v>6</v>
      </c>
      <c r="F94" s="19">
        <f>F95</f>
        <v>0</v>
      </c>
      <c r="G94" s="19">
        <f>G95</f>
        <v>0</v>
      </c>
      <c r="H94" s="19">
        <f>H95</f>
        <v>0</v>
      </c>
    </row>
    <row r="95" spans="1:8" s="26" customFormat="1" ht="11.25" hidden="1">
      <c r="A95" s="24" t="s">
        <v>86</v>
      </c>
      <c r="B95" s="25" t="s">
        <v>22</v>
      </c>
      <c r="C95" s="25" t="s">
        <v>14</v>
      </c>
      <c r="D95" s="25" t="s">
        <v>28</v>
      </c>
      <c r="E95" s="25" t="s">
        <v>87</v>
      </c>
      <c r="F95" s="37">
        <f>F96</f>
        <v>0</v>
      </c>
      <c r="G95" s="37"/>
      <c r="H95" s="37"/>
    </row>
    <row r="96" spans="1:8" s="26" customFormat="1" ht="11.25" hidden="1">
      <c r="A96" s="69" t="s">
        <v>89</v>
      </c>
      <c r="B96" s="70" t="s">
        <v>22</v>
      </c>
      <c r="C96" s="70" t="s">
        <v>14</v>
      </c>
      <c r="D96" s="70" t="s">
        <v>28</v>
      </c>
      <c r="E96" s="70" t="s">
        <v>88</v>
      </c>
      <c r="F96" s="91">
        <v>0</v>
      </c>
      <c r="G96" s="37"/>
      <c r="H96" s="37"/>
    </row>
    <row r="97" spans="1:8" s="4" customFormat="1" ht="12.75">
      <c r="A97" s="17" t="s">
        <v>127</v>
      </c>
      <c r="B97" s="18" t="s">
        <v>22</v>
      </c>
      <c r="C97" s="18" t="s">
        <v>14</v>
      </c>
      <c r="D97" s="18" t="s">
        <v>138</v>
      </c>
      <c r="E97" s="18" t="s">
        <v>6</v>
      </c>
      <c r="F97" s="19">
        <f aca="true" t="shared" si="8" ref="F97:H98">F98</f>
        <v>244510</v>
      </c>
      <c r="G97" s="19">
        <f t="shared" si="8"/>
        <v>146000</v>
      </c>
      <c r="H97" s="19">
        <f t="shared" si="8"/>
        <v>146000</v>
      </c>
    </row>
    <row r="98" spans="1:8" s="26" customFormat="1" ht="22.5">
      <c r="A98" s="24" t="s">
        <v>124</v>
      </c>
      <c r="B98" s="25" t="s">
        <v>22</v>
      </c>
      <c r="C98" s="25" t="s">
        <v>14</v>
      </c>
      <c r="D98" s="25" t="s">
        <v>138</v>
      </c>
      <c r="E98" s="25" t="s">
        <v>87</v>
      </c>
      <c r="F98" s="37">
        <f t="shared" si="8"/>
        <v>244510</v>
      </c>
      <c r="G98" s="37">
        <f t="shared" si="8"/>
        <v>146000</v>
      </c>
      <c r="H98" s="37">
        <f t="shared" si="8"/>
        <v>146000</v>
      </c>
    </row>
    <row r="99" spans="1:8" s="26" customFormat="1" ht="22.5">
      <c r="A99" s="69" t="s">
        <v>121</v>
      </c>
      <c r="B99" s="70" t="s">
        <v>22</v>
      </c>
      <c r="C99" s="70" t="s">
        <v>14</v>
      </c>
      <c r="D99" s="70" t="s">
        <v>139</v>
      </c>
      <c r="E99" s="70" t="s">
        <v>88</v>
      </c>
      <c r="F99" s="91">
        <v>244510</v>
      </c>
      <c r="G99" s="91">
        <v>146000</v>
      </c>
      <c r="H99" s="91">
        <v>146000</v>
      </c>
    </row>
    <row r="100" spans="1:8" s="4" customFormat="1" ht="17.25" hidden="1">
      <c r="A100" s="8" t="s">
        <v>33</v>
      </c>
      <c r="B100" s="9" t="s">
        <v>32</v>
      </c>
      <c r="C100" s="9" t="s">
        <v>4</v>
      </c>
      <c r="D100" s="9" t="s">
        <v>5</v>
      </c>
      <c r="E100" s="9" t="s">
        <v>6</v>
      </c>
      <c r="F100" s="10">
        <f aca="true" t="shared" si="9" ref="F100:H105">F101</f>
        <v>0</v>
      </c>
      <c r="G100" s="19">
        <f>G101</f>
        <v>0</v>
      </c>
      <c r="H100" s="19">
        <f>H101</f>
        <v>0</v>
      </c>
    </row>
    <row r="101" spans="1:8" s="26" customFormat="1" ht="15" hidden="1">
      <c r="A101" s="11" t="s">
        <v>34</v>
      </c>
      <c r="B101" s="12" t="s">
        <v>32</v>
      </c>
      <c r="C101" s="12" t="s">
        <v>32</v>
      </c>
      <c r="D101" s="12" t="s">
        <v>5</v>
      </c>
      <c r="E101" s="12" t="s">
        <v>6</v>
      </c>
      <c r="F101" s="13">
        <f t="shared" si="9"/>
        <v>0</v>
      </c>
      <c r="G101" s="37">
        <v>0</v>
      </c>
      <c r="H101" s="37">
        <v>0</v>
      </c>
    </row>
    <row r="102" spans="1:8" s="6" customFormat="1" ht="17.25" hidden="1">
      <c r="A102" s="14" t="s">
        <v>36</v>
      </c>
      <c r="B102" s="15" t="s">
        <v>32</v>
      </c>
      <c r="C102" s="15" t="s">
        <v>32</v>
      </c>
      <c r="D102" s="15" t="s">
        <v>35</v>
      </c>
      <c r="E102" s="15" t="s">
        <v>6</v>
      </c>
      <c r="F102" s="16">
        <f t="shared" si="9"/>
        <v>0</v>
      </c>
      <c r="G102" s="10">
        <f t="shared" si="9"/>
        <v>0</v>
      </c>
      <c r="H102" s="10">
        <f t="shared" si="9"/>
        <v>0</v>
      </c>
    </row>
    <row r="103" spans="1:8" s="7" customFormat="1" ht="22.5" customHeight="1" hidden="1">
      <c r="A103" s="17" t="s">
        <v>38</v>
      </c>
      <c r="B103" s="18" t="s">
        <v>32</v>
      </c>
      <c r="C103" s="18" t="s">
        <v>32</v>
      </c>
      <c r="D103" s="18" t="s">
        <v>37</v>
      </c>
      <c r="E103" s="18" t="s">
        <v>6</v>
      </c>
      <c r="F103" s="19">
        <f t="shared" si="9"/>
        <v>0</v>
      </c>
      <c r="G103" s="13">
        <f t="shared" si="9"/>
        <v>0</v>
      </c>
      <c r="H103" s="13">
        <f t="shared" si="9"/>
        <v>0</v>
      </c>
    </row>
    <row r="104" spans="1:8" s="5" customFormat="1" ht="13.5" hidden="1">
      <c r="A104" s="24" t="s">
        <v>11</v>
      </c>
      <c r="B104" s="25" t="s">
        <v>32</v>
      </c>
      <c r="C104" s="25" t="s">
        <v>32</v>
      </c>
      <c r="D104" s="25" t="s">
        <v>37</v>
      </c>
      <c r="E104" s="25" t="s">
        <v>10</v>
      </c>
      <c r="F104" s="37">
        <v>0</v>
      </c>
      <c r="G104" s="16">
        <f t="shared" si="9"/>
        <v>0</v>
      </c>
      <c r="H104" s="16">
        <f t="shared" si="9"/>
        <v>0</v>
      </c>
    </row>
    <row r="105" spans="1:8" s="4" customFormat="1" ht="0.75" customHeight="1" hidden="1">
      <c r="A105" s="8" t="s">
        <v>76</v>
      </c>
      <c r="B105" s="9" t="s">
        <v>39</v>
      </c>
      <c r="C105" s="9" t="s">
        <v>4</v>
      </c>
      <c r="D105" s="9"/>
      <c r="E105" s="9" t="s">
        <v>6</v>
      </c>
      <c r="F105" s="10">
        <f aca="true" t="shared" si="10" ref="F105:H107">F106</f>
        <v>0</v>
      </c>
      <c r="G105" s="19">
        <f t="shared" si="9"/>
        <v>0</v>
      </c>
      <c r="H105" s="19">
        <f t="shared" si="9"/>
        <v>0</v>
      </c>
    </row>
    <row r="106" spans="1:8" s="26" customFormat="1" ht="15" hidden="1">
      <c r="A106" s="11" t="s">
        <v>77</v>
      </c>
      <c r="B106" s="12" t="s">
        <v>39</v>
      </c>
      <c r="C106" s="12" t="s">
        <v>2</v>
      </c>
      <c r="D106" s="12"/>
      <c r="E106" s="12" t="s">
        <v>6</v>
      </c>
      <c r="F106" s="13">
        <f t="shared" si="10"/>
        <v>0</v>
      </c>
      <c r="G106" s="37">
        <v>0</v>
      </c>
      <c r="H106" s="37">
        <v>0</v>
      </c>
    </row>
    <row r="107" spans="1:8" s="6" customFormat="1" ht="17.25" hidden="1">
      <c r="A107" s="14" t="s">
        <v>48</v>
      </c>
      <c r="B107" s="15" t="s">
        <v>39</v>
      </c>
      <c r="C107" s="15" t="s">
        <v>2</v>
      </c>
      <c r="D107" s="15"/>
      <c r="E107" s="15" t="s">
        <v>6</v>
      </c>
      <c r="F107" s="16">
        <f t="shared" si="10"/>
        <v>0</v>
      </c>
      <c r="G107" s="10" t="e">
        <f t="shared" si="10"/>
        <v>#REF!</v>
      </c>
      <c r="H107" s="10" t="e">
        <f t="shared" si="10"/>
        <v>#REF!</v>
      </c>
    </row>
    <row r="108" spans="1:8" s="7" customFormat="1" ht="84" customHeight="1" hidden="1">
      <c r="A108" s="17" t="s">
        <v>78</v>
      </c>
      <c r="B108" s="18" t="s">
        <v>39</v>
      </c>
      <c r="C108" s="18" t="s">
        <v>2</v>
      </c>
      <c r="D108" s="18" t="s">
        <v>112</v>
      </c>
      <c r="E108" s="18" t="s">
        <v>6</v>
      </c>
      <c r="F108" s="45">
        <f>F109</f>
        <v>0</v>
      </c>
      <c r="G108" s="13" t="e">
        <f>G110</f>
        <v>#REF!</v>
      </c>
      <c r="H108" s="13" t="e">
        <f>H110</f>
        <v>#REF!</v>
      </c>
    </row>
    <row r="109" spans="1:8" s="7" customFormat="1" ht="29.25" customHeight="1" hidden="1">
      <c r="A109" s="20" t="s">
        <v>96</v>
      </c>
      <c r="B109" s="18" t="s">
        <v>39</v>
      </c>
      <c r="C109" s="18" t="s">
        <v>2</v>
      </c>
      <c r="D109" s="18" t="s">
        <v>112</v>
      </c>
      <c r="E109" s="18" t="s">
        <v>4</v>
      </c>
      <c r="F109" s="45">
        <f>F110+F113</f>
        <v>0</v>
      </c>
      <c r="G109" s="13"/>
      <c r="H109" s="13"/>
    </row>
    <row r="110" spans="1:8" s="5" customFormat="1" ht="26.25" hidden="1">
      <c r="A110" s="20" t="s">
        <v>97</v>
      </c>
      <c r="B110" s="21" t="s">
        <v>39</v>
      </c>
      <c r="C110" s="21" t="s">
        <v>2</v>
      </c>
      <c r="D110" s="21" t="s">
        <v>109</v>
      </c>
      <c r="E110" s="21" t="s">
        <v>6</v>
      </c>
      <c r="F110" s="46">
        <f>F111</f>
        <v>0</v>
      </c>
      <c r="G110" s="16" t="e">
        <f>G112</f>
        <v>#REF!</v>
      </c>
      <c r="H110" s="16" t="e">
        <f>H112</f>
        <v>#REF!</v>
      </c>
    </row>
    <row r="111" spans="1:8" s="5" customFormat="1" ht="13.5" hidden="1">
      <c r="A111" s="24" t="s">
        <v>48</v>
      </c>
      <c r="B111" s="25" t="s">
        <v>39</v>
      </c>
      <c r="C111" s="25" t="s">
        <v>2</v>
      </c>
      <c r="D111" s="25" t="s">
        <v>109</v>
      </c>
      <c r="E111" s="25" t="s">
        <v>10</v>
      </c>
      <c r="F111" s="46">
        <f>F112</f>
        <v>0</v>
      </c>
      <c r="G111" s="16"/>
      <c r="H111" s="16"/>
    </row>
    <row r="112" spans="1:8" s="4" customFormat="1" ht="12.75" hidden="1">
      <c r="A112" s="69" t="s">
        <v>49</v>
      </c>
      <c r="B112" s="70" t="s">
        <v>39</v>
      </c>
      <c r="C112" s="70" t="s">
        <v>2</v>
      </c>
      <c r="D112" s="70" t="s">
        <v>109</v>
      </c>
      <c r="E112" s="70" t="s">
        <v>94</v>
      </c>
      <c r="F112" s="91"/>
      <c r="G112" s="45" t="e">
        <f>G113+#REF!+#REF!+G116+G118</f>
        <v>#REF!</v>
      </c>
      <c r="H112" s="45" t="e">
        <f>H113+#REF!+#REF!+H116+H118</f>
        <v>#REF!</v>
      </c>
    </row>
    <row r="113" spans="1:8" s="23" customFormat="1" ht="52.5" hidden="1">
      <c r="A113" s="20" t="s">
        <v>95</v>
      </c>
      <c r="B113" s="21" t="s">
        <v>39</v>
      </c>
      <c r="C113" s="21" t="s">
        <v>2</v>
      </c>
      <c r="D113" s="21" t="s">
        <v>110</v>
      </c>
      <c r="E113" s="21" t="s">
        <v>6</v>
      </c>
      <c r="F113" s="46">
        <f>F114</f>
        <v>0</v>
      </c>
      <c r="G113" s="46">
        <f>G115</f>
        <v>2488596</v>
      </c>
      <c r="H113" s="46">
        <f>H115</f>
        <v>2488596</v>
      </c>
    </row>
    <row r="114" spans="1:8" s="23" customFormat="1" ht="12.75" hidden="1">
      <c r="A114" s="24" t="s">
        <v>48</v>
      </c>
      <c r="B114" s="21" t="s">
        <v>39</v>
      </c>
      <c r="C114" s="21" t="s">
        <v>2</v>
      </c>
      <c r="D114" s="21" t="s">
        <v>110</v>
      </c>
      <c r="E114" s="21" t="s">
        <v>10</v>
      </c>
      <c r="F114" s="46">
        <f>F115</f>
        <v>0</v>
      </c>
      <c r="G114" s="46"/>
      <c r="H114" s="46"/>
    </row>
    <row r="115" spans="1:8" s="26" customFormat="1" ht="24.75" customHeight="1" hidden="1">
      <c r="A115" s="69" t="s">
        <v>49</v>
      </c>
      <c r="B115" s="70" t="s">
        <v>39</v>
      </c>
      <c r="C115" s="70" t="s">
        <v>2</v>
      </c>
      <c r="D115" s="70" t="s">
        <v>110</v>
      </c>
      <c r="E115" s="70" t="s">
        <v>94</v>
      </c>
      <c r="F115" s="94"/>
      <c r="G115" s="37">
        <v>2488596</v>
      </c>
      <c r="H115" s="37">
        <v>2488596</v>
      </c>
    </row>
    <row r="116" spans="1:8" s="23" customFormat="1" ht="13.5" customHeight="1" hidden="1">
      <c r="A116" s="62" t="s">
        <v>40</v>
      </c>
      <c r="B116" s="63" t="s">
        <v>83</v>
      </c>
      <c r="C116" s="63" t="s">
        <v>4</v>
      </c>
      <c r="D116" s="63" t="s">
        <v>5</v>
      </c>
      <c r="E116" s="63" t="s">
        <v>6</v>
      </c>
      <c r="F116" s="64">
        <f>F117</f>
        <v>0</v>
      </c>
      <c r="G116" s="46">
        <f>G117</f>
        <v>57000</v>
      </c>
      <c r="H116" s="46">
        <f>H117</f>
        <v>57000</v>
      </c>
    </row>
    <row r="117" spans="1:8" s="26" customFormat="1" ht="13.5" customHeight="1" hidden="1">
      <c r="A117" s="65" t="s">
        <v>84</v>
      </c>
      <c r="B117" s="66" t="s">
        <v>83</v>
      </c>
      <c r="C117" s="66" t="s">
        <v>13</v>
      </c>
      <c r="D117" s="67">
        <v>5210000</v>
      </c>
      <c r="E117" s="66" t="s">
        <v>6</v>
      </c>
      <c r="F117" s="68">
        <f>F118</f>
        <v>0</v>
      </c>
      <c r="G117" s="37">
        <v>57000</v>
      </c>
      <c r="H117" s="37">
        <v>57000</v>
      </c>
    </row>
    <row r="118" spans="1:8" s="23" customFormat="1" ht="13.5" customHeight="1" hidden="1">
      <c r="A118" s="8" t="s">
        <v>40</v>
      </c>
      <c r="B118" s="9" t="s">
        <v>81</v>
      </c>
      <c r="C118" s="9" t="s">
        <v>4</v>
      </c>
      <c r="D118" s="9" t="s">
        <v>5</v>
      </c>
      <c r="E118" s="9" t="s">
        <v>6</v>
      </c>
      <c r="F118" s="10">
        <f aca="true" t="shared" si="11" ref="F118:H122">F119</f>
        <v>0</v>
      </c>
      <c r="G118" s="22">
        <f>G119</f>
        <v>0</v>
      </c>
      <c r="H118" s="22">
        <f>H119</f>
        <v>0</v>
      </c>
    </row>
    <row r="119" spans="1:8" s="26" customFormat="1" ht="13.5" customHeight="1" hidden="1">
      <c r="A119" s="11" t="s">
        <v>75</v>
      </c>
      <c r="B119" s="12" t="s">
        <v>81</v>
      </c>
      <c r="C119" s="12" t="s">
        <v>39</v>
      </c>
      <c r="D119" s="12" t="s">
        <v>5</v>
      </c>
      <c r="E119" s="12" t="s">
        <v>6</v>
      </c>
      <c r="F119" s="47">
        <f t="shared" si="11"/>
        <v>0</v>
      </c>
      <c r="G119" s="37"/>
      <c r="H119" s="37"/>
    </row>
    <row r="120" spans="1:8" s="6" customFormat="1" ht="27.75" hidden="1">
      <c r="A120" s="14" t="s">
        <v>82</v>
      </c>
      <c r="B120" s="15" t="s">
        <v>83</v>
      </c>
      <c r="C120" s="15" t="s">
        <v>13</v>
      </c>
      <c r="D120" s="15" t="s">
        <v>41</v>
      </c>
      <c r="E120" s="15" t="s">
        <v>6</v>
      </c>
      <c r="F120" s="48">
        <f t="shared" si="11"/>
        <v>0</v>
      </c>
      <c r="G120" s="10">
        <f t="shared" si="11"/>
        <v>55597</v>
      </c>
      <c r="H120" s="10">
        <f t="shared" si="11"/>
        <v>111005</v>
      </c>
    </row>
    <row r="121" spans="1:8" s="7" customFormat="1" ht="27.75" customHeight="1" hidden="1">
      <c r="A121" s="17" t="s">
        <v>43</v>
      </c>
      <c r="B121" s="18" t="s">
        <v>83</v>
      </c>
      <c r="C121" s="18" t="s">
        <v>13</v>
      </c>
      <c r="D121" s="18" t="s">
        <v>42</v>
      </c>
      <c r="E121" s="18" t="s">
        <v>6</v>
      </c>
      <c r="F121" s="45">
        <f t="shared" si="11"/>
        <v>0</v>
      </c>
      <c r="G121" s="47">
        <f t="shared" si="11"/>
        <v>55597</v>
      </c>
      <c r="H121" s="47">
        <f t="shared" si="11"/>
        <v>111005</v>
      </c>
    </row>
    <row r="122" spans="1:8" s="5" customFormat="1" ht="13.5" hidden="1">
      <c r="A122" s="24" t="s">
        <v>11</v>
      </c>
      <c r="B122" s="25" t="s">
        <v>83</v>
      </c>
      <c r="C122" s="25" t="s">
        <v>13</v>
      </c>
      <c r="D122" s="25" t="s">
        <v>42</v>
      </c>
      <c r="E122" s="25" t="s">
        <v>10</v>
      </c>
      <c r="F122" s="37"/>
      <c r="G122" s="48">
        <f t="shared" si="11"/>
        <v>55597</v>
      </c>
      <c r="H122" s="48">
        <f t="shared" si="11"/>
        <v>111005</v>
      </c>
    </row>
    <row r="123" spans="1:8" s="4" customFormat="1" ht="17.25">
      <c r="A123" s="8" t="s">
        <v>79</v>
      </c>
      <c r="B123" s="9" t="s">
        <v>80</v>
      </c>
      <c r="C123" s="9" t="s">
        <v>4</v>
      </c>
      <c r="D123" s="9"/>
      <c r="E123" s="9"/>
      <c r="F123" s="10">
        <f aca="true" t="shared" si="12" ref="F123:H125">F124</f>
        <v>0</v>
      </c>
      <c r="G123" s="10">
        <f t="shared" si="12"/>
        <v>55597</v>
      </c>
      <c r="H123" s="10">
        <f t="shared" si="12"/>
        <v>111005</v>
      </c>
    </row>
    <row r="124" spans="1:8" s="26" customFormat="1" ht="15">
      <c r="A124" s="11" t="s">
        <v>64</v>
      </c>
      <c r="B124" s="12" t="s">
        <v>80</v>
      </c>
      <c r="C124" s="12" t="s">
        <v>80</v>
      </c>
      <c r="D124" s="12"/>
      <c r="E124" s="12"/>
      <c r="F124" s="13">
        <f t="shared" si="12"/>
        <v>0</v>
      </c>
      <c r="G124" s="13">
        <f>G125</f>
        <v>55597</v>
      </c>
      <c r="H124" s="13">
        <f>H125</f>
        <v>111005</v>
      </c>
    </row>
    <row r="125" spans="1:8" s="6" customFormat="1" ht="17.25" hidden="1">
      <c r="A125" s="14" t="s">
        <v>64</v>
      </c>
      <c r="B125" s="15" t="s">
        <v>80</v>
      </c>
      <c r="C125" s="15" t="s">
        <v>80</v>
      </c>
      <c r="D125" s="12" t="s">
        <v>152</v>
      </c>
      <c r="E125" s="15" t="s">
        <v>154</v>
      </c>
      <c r="F125" s="16">
        <f t="shared" si="12"/>
        <v>0</v>
      </c>
      <c r="G125" s="10">
        <f>G126</f>
        <v>55597</v>
      </c>
      <c r="H125" s="10">
        <f>H126</f>
        <v>111005</v>
      </c>
    </row>
    <row r="126" spans="1:8" s="7" customFormat="1" ht="18" customHeight="1">
      <c r="A126" s="24" t="s">
        <v>64</v>
      </c>
      <c r="B126" s="25" t="s">
        <v>80</v>
      </c>
      <c r="C126" s="25" t="s">
        <v>80</v>
      </c>
      <c r="D126" s="111" t="s">
        <v>155</v>
      </c>
      <c r="E126" s="25"/>
      <c r="F126" s="37">
        <v>0</v>
      </c>
      <c r="G126" s="13">
        <v>55597</v>
      </c>
      <c r="H126" s="13">
        <v>111005</v>
      </c>
    </row>
    <row r="127" spans="1:8" s="5" customFormat="1" ht="15">
      <c r="A127" s="24" t="s">
        <v>64</v>
      </c>
      <c r="B127" s="25" t="s">
        <v>80</v>
      </c>
      <c r="C127" s="25" t="s">
        <v>80</v>
      </c>
      <c r="D127" s="111" t="s">
        <v>155</v>
      </c>
      <c r="E127" s="25" t="s">
        <v>153</v>
      </c>
      <c r="F127" s="37">
        <v>0</v>
      </c>
      <c r="G127" s="13">
        <v>55597</v>
      </c>
      <c r="H127" s="13">
        <v>111005</v>
      </c>
    </row>
    <row r="128" spans="1:6" s="26" customFormat="1" ht="17.25" customHeight="1">
      <c r="A128" s="2"/>
      <c r="B128" s="3"/>
      <c r="C128" s="3"/>
      <c r="D128" s="3"/>
      <c r="E128" s="3"/>
      <c r="F128" s="1"/>
    </row>
    <row r="129" ht="12.75">
      <c r="A129" s="86"/>
    </row>
  </sheetData>
  <sheetProtection/>
  <mergeCells count="16">
    <mergeCell ref="F10:F11"/>
    <mergeCell ref="A10:A11"/>
    <mergeCell ref="B10:B11"/>
    <mergeCell ref="C10:C11"/>
    <mergeCell ref="D10:D11"/>
    <mergeCell ref="E10:E11"/>
    <mergeCell ref="G10:G11"/>
    <mergeCell ref="D1:H1"/>
    <mergeCell ref="C2:H2"/>
    <mergeCell ref="B3:H3"/>
    <mergeCell ref="A5:H5"/>
    <mergeCell ref="A6:H6"/>
    <mergeCell ref="A7:H7"/>
    <mergeCell ref="H10:H11"/>
    <mergeCell ref="A8:H8"/>
    <mergeCell ref="F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2018-12-19T06:59:03Z</cp:lastPrinted>
  <dcterms:created xsi:type="dcterms:W3CDTF">2007-11-03T11:10:45Z</dcterms:created>
  <dcterms:modified xsi:type="dcterms:W3CDTF">2018-12-19T06:59:06Z</dcterms:modified>
  <cp:category/>
  <cp:version/>
  <cp:contentType/>
  <cp:contentStatus/>
</cp:coreProperties>
</file>